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ppa\users\37904030215\My Documents\Lepingud\LEADER meetme toetuslepingud\"/>
    </mc:Choice>
  </mc:AlternateContent>
  <bookViews>
    <workbookView xWindow="0" yWindow="0" windowWidth="23970" windowHeight="9660" activeTab="1"/>
  </bookViews>
  <sheets>
    <sheet name="l1" sheetId="1" r:id="rId1"/>
    <sheet name="finantsaruande vorm" sheetId="2" r:id="rId2"/>
  </sheets>
  <definedNames>
    <definedName name="_xlnm.Print_Area" localSheetId="0">'l1'!$D$1:$H$286</definedName>
  </definedNames>
  <calcPr calcId="152511"/>
</workbook>
</file>

<file path=xl/calcChain.xml><?xml version="1.0" encoding="utf-8"?>
<calcChain xmlns="http://schemas.openxmlformats.org/spreadsheetml/2006/main">
  <c r="F74" i="1" l="1"/>
  <c r="G74" i="1"/>
  <c r="F208" i="1"/>
  <c r="G208" i="1"/>
  <c r="F31" i="1"/>
  <c r="G31" i="1"/>
  <c r="F259" i="1"/>
  <c r="G259" i="1"/>
  <c r="F13" i="1"/>
  <c r="F276" i="1" s="1"/>
  <c r="G276" i="1" s="1"/>
  <c r="G13" i="1"/>
  <c r="F108" i="1"/>
  <c r="G108" i="1"/>
  <c r="F100" i="1"/>
  <c r="G100" i="1"/>
  <c r="E276" i="1"/>
</calcChain>
</file>

<file path=xl/sharedStrings.xml><?xml version="1.0" encoding="utf-8"?>
<sst xmlns="http://schemas.openxmlformats.org/spreadsheetml/2006/main" count="845" uniqueCount="248">
  <si>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</si>
  <si>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</si>
  <si>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</si>
  <si>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</si>
  <si>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</si>
  <si>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</si>
  <si>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</si>
  <si>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Finantsaruandele lisatakse ülevaade teistest finantseerimisallikatest.</t>
  </si>
  <si>
    <t>Aruande koostamise kuupäev:</t>
  </si>
  <si>
    <t>Aruande koostanud:</t>
  </si>
  <si>
    <t xml:space="preserve">       </t>
  </si>
  <si>
    <t xml:space="preserve">(allkirjastatud digitaalselt)                    </t>
  </si>
  <si>
    <t xml:space="preserve">(allkirjastatud digitaalselt)      </t>
  </si>
  <si>
    <t>Lepingu nr:</t>
  </si>
  <si>
    <t>Lepingu või arve nr...</t>
  </si>
  <si>
    <t>Kulud toetusest vastavalt kalkulatsioonile</t>
  </si>
  <si>
    <t>Toetuse kasutamise periood:</t>
  </si>
  <si>
    <t>KOKKU</t>
  </si>
  <si>
    <t>/ siia kirjutada selgitus, kui tegelikud kulud osutusid planeeritust suuremaks/väiksemaks /</t>
  </si>
  <si>
    <t>Riigieelarvelise toetuse kasutamise lepingu juurde</t>
  </si>
  <si>
    <t xml:space="preserve">Toetuse andja: </t>
  </si>
  <si>
    <t>Toetuse saaja:</t>
  </si>
  <si>
    <t>(nimi)</t>
  </si>
  <si>
    <r>
      <t xml:space="preserve">Kululiik (valida </t>
    </r>
    <r>
      <rPr>
        <u/>
        <sz val="10"/>
        <color indexed="8"/>
        <rFont val="Arial"/>
        <family val="2"/>
        <charset val="186"/>
      </rPr>
      <t>üks</t>
    </r>
    <r>
      <rPr>
        <sz val="10"/>
        <color indexed="8"/>
        <rFont val="Arial"/>
        <family val="2"/>
        <charset val="186"/>
      </rPr>
      <t>: tööjõukulud / üldkulud / tellitud tööd ja teenused)</t>
    </r>
  </si>
  <si>
    <t xml:space="preserve">/ vabas vormis selgitus, mille eest on kulu tehtud - näiteks "projektijuhi töötasu", "seminari ruumi üür" / </t>
  </si>
  <si>
    <t>TOETUSE KASUTAMISE FINANTSARUANNE</t>
  </si>
  <si>
    <t>LISA 3</t>
  </si>
  <si>
    <t>Plakatid ja infomaterjalid</t>
  </si>
  <si>
    <t>Kontorikulu</t>
  </si>
  <si>
    <t>Sidekulu</t>
  </si>
  <si>
    <t>IT kulu</t>
  </si>
  <si>
    <t>Transport</t>
  </si>
  <si>
    <t>Teenused</t>
  </si>
  <si>
    <t>Töötasud</t>
  </si>
  <si>
    <t>tööjõukulud</t>
  </si>
  <si>
    <t>Hankija</t>
  </si>
  <si>
    <t>arve kp</t>
  </si>
  <si>
    <t>tasumine</t>
  </si>
  <si>
    <t>SEB liising AS</t>
  </si>
  <si>
    <t>A15009161</t>
  </si>
  <si>
    <t>kontori rendikulu</t>
  </si>
  <si>
    <t>Tallinna Kesklinna Valitsus</t>
  </si>
  <si>
    <t>ERGO Insurance SE</t>
  </si>
  <si>
    <t>kindlustus</t>
  </si>
  <si>
    <t>sõiduki liisingumakse</t>
  </si>
  <si>
    <t>Olemar OÜ</t>
  </si>
  <si>
    <t>201501-2901200011</t>
  </si>
  <si>
    <t>kommunaalkulud</t>
  </si>
  <si>
    <t>Eesti Telekom AS</t>
  </si>
  <si>
    <t>B15011171613</t>
  </si>
  <si>
    <t>Kontori telefon, interneti püsiühendus</t>
  </si>
  <si>
    <t>Mobiiltelefon</t>
  </si>
  <si>
    <t>A15041414</t>
  </si>
  <si>
    <t>201502-2901200011</t>
  </si>
  <si>
    <t>Hardwic OÜ</t>
  </si>
  <si>
    <t>MA1500078</t>
  </si>
  <si>
    <t>Naabrivalve plakatid</t>
  </si>
  <si>
    <t>Postimees AS</t>
  </si>
  <si>
    <t>kuulutus</t>
  </si>
  <si>
    <t>A15073614</t>
  </si>
  <si>
    <t>201503-2901200011</t>
  </si>
  <si>
    <t>B15031781952</t>
  </si>
  <si>
    <t>04201501595036</t>
  </si>
  <si>
    <t>03201501090248</t>
  </si>
  <si>
    <t>02201500580599</t>
  </si>
  <si>
    <t xml:space="preserve"> tellitud tööd ja teenused</t>
  </si>
  <si>
    <t>Kraubel OÜ</t>
  </si>
  <si>
    <t>raamatupidamisteenus</t>
  </si>
  <si>
    <t>A15106921</t>
  </si>
  <si>
    <t>Eesti Mittetulundusühenduste ja sihtasutuste Liit</t>
  </si>
  <si>
    <t>liikmemaks</t>
  </si>
  <si>
    <t>201504-2901200011</t>
  </si>
  <si>
    <t>MA1500127</t>
  </si>
  <si>
    <t>Autospirit AS</t>
  </si>
  <si>
    <t>remondi-ja hoolduskulud</t>
  </si>
  <si>
    <t>Vevid AS</t>
  </si>
  <si>
    <t>BonIdee OÜ</t>
  </si>
  <si>
    <t>FB reklaamikampaania</t>
  </si>
  <si>
    <t>05201502099036</t>
  </si>
  <si>
    <t>B15042087417</t>
  </si>
  <si>
    <t>A15140340</t>
  </si>
  <si>
    <t>DreamGrow Digital</t>
  </si>
  <si>
    <t>150505-4</t>
  </si>
  <si>
    <t>MA1500152</t>
  </si>
  <si>
    <t>MA1500155</t>
  </si>
  <si>
    <t>German Congress On Crime Preventon</t>
  </si>
  <si>
    <t>20-ER-22045-8266</t>
  </si>
  <si>
    <t>kongressi osalustasu</t>
  </si>
  <si>
    <t>201505-2901200011</t>
  </si>
  <si>
    <t>MA1500173</t>
  </si>
  <si>
    <t>06201502601924</t>
  </si>
  <si>
    <t>B15052402441</t>
  </si>
  <si>
    <t>Infotark AS</t>
  </si>
  <si>
    <t>MT15154049</t>
  </si>
  <si>
    <t>kantseleitarbed</t>
  </si>
  <si>
    <t>A15172626</t>
  </si>
  <si>
    <t>Taurus Print OÜ</t>
  </si>
  <si>
    <t>visiitkaardid</t>
  </si>
  <si>
    <t>Pauline Catering</t>
  </si>
  <si>
    <t>koosoleku korraldamine</t>
  </si>
  <si>
    <t>Eesti Ajaloomuuseum SA</t>
  </si>
  <si>
    <t>201506-2901200011</t>
  </si>
  <si>
    <t>Ink Refill OÜ</t>
  </si>
  <si>
    <t>B15062709077</t>
  </si>
  <si>
    <t>07201503106120</t>
  </si>
  <si>
    <t>201507-2901200011</t>
  </si>
  <si>
    <t>A15206049</t>
  </si>
  <si>
    <t>Väinamere Liinid OÜ</t>
  </si>
  <si>
    <t>praamipiletid</t>
  </si>
  <si>
    <t>B15073015287</t>
  </si>
  <si>
    <t>08201503611720</t>
  </si>
  <si>
    <t>A15239616</t>
  </si>
  <si>
    <t>Jajaa OÜ</t>
  </si>
  <si>
    <t>Infomaterjalid</t>
  </si>
  <si>
    <t>201508-2901200011</t>
  </si>
  <si>
    <t xml:space="preserve">Air_Baltic </t>
  </si>
  <si>
    <t>Konverentsi transport</t>
  </si>
  <si>
    <t>Eesti Post AS</t>
  </si>
  <si>
    <t>A786129</t>
  </si>
  <si>
    <t>092504121614</t>
  </si>
  <si>
    <t>B15083347228</t>
  </si>
  <si>
    <t>MA1500264</t>
  </si>
  <si>
    <t>201509-2901200011</t>
  </si>
  <si>
    <t>A15272694</t>
  </si>
  <si>
    <t>Harte OÜ</t>
  </si>
  <si>
    <t>IT teenused</t>
  </si>
  <si>
    <t>10201504633389</t>
  </si>
  <si>
    <t>B15093643547</t>
  </si>
  <si>
    <t>MA1500280</t>
  </si>
  <si>
    <t>Deep Systems OÜ</t>
  </si>
  <si>
    <t>B15103953086</t>
  </si>
  <si>
    <t>11201505150497</t>
  </si>
  <si>
    <t>auto kujundus</t>
  </si>
  <si>
    <t>MA1500320</t>
  </si>
  <si>
    <t>MA1500312</t>
  </si>
  <si>
    <t>201510-2901200011</t>
  </si>
  <si>
    <t>Mill Tõlkebüroo OÜ</t>
  </si>
  <si>
    <t>Tõlketeenus</t>
  </si>
  <si>
    <t>A15306905</t>
  </si>
  <si>
    <t>A15343580</t>
  </si>
  <si>
    <t>201511-2901200011</t>
  </si>
  <si>
    <t>MA1500339</t>
  </si>
  <si>
    <t>MA1500337</t>
  </si>
  <si>
    <t>12201505672861</t>
  </si>
  <si>
    <t>B15114271251</t>
  </si>
  <si>
    <t>MA1500367</t>
  </si>
  <si>
    <t>A15377064</t>
  </si>
  <si>
    <t>WW8538486</t>
  </si>
  <si>
    <t>201512-2901200011</t>
  </si>
  <si>
    <t>Central Hotel OÜ</t>
  </si>
  <si>
    <t>Palgakulud Tegevjuht 01.01.-31.12.2015</t>
  </si>
  <si>
    <t>Palgakulud IT spetsialist 01.01.-31.12.2015</t>
  </si>
  <si>
    <t>12x192,74=2312.88x1,338</t>
  </si>
  <si>
    <t>4x1200+8x1500=16800x1,338</t>
  </si>
  <si>
    <t>Statoil fuel jareatil Eesti AS</t>
  </si>
  <si>
    <t>0343</t>
  </si>
  <si>
    <t>kütus</t>
  </si>
  <si>
    <t>*</t>
  </si>
  <si>
    <t>0691</t>
  </si>
  <si>
    <t>EUNWA</t>
  </si>
  <si>
    <t>3/2014</t>
  </si>
  <si>
    <t>0106</t>
  </si>
  <si>
    <t>0130</t>
  </si>
  <si>
    <t>Solei Lilleäri</t>
  </si>
  <si>
    <t>04</t>
  </si>
  <si>
    <t>kimp</t>
  </si>
  <si>
    <t>Infotark  AS</t>
  </si>
  <si>
    <t>0277</t>
  </si>
  <si>
    <t>0638</t>
  </si>
  <si>
    <t>0059</t>
  </si>
  <si>
    <t>24.03.205</t>
  </si>
  <si>
    <t>B15021475427</t>
  </si>
  <si>
    <t>MA1500103</t>
  </si>
  <si>
    <t>?</t>
  </si>
  <si>
    <t>0488</t>
  </si>
  <si>
    <t>0588</t>
  </si>
  <si>
    <t>0529</t>
  </si>
  <si>
    <t>0082</t>
  </si>
  <si>
    <t>Jüri Siim</t>
  </si>
  <si>
    <t>avaldused</t>
  </si>
  <si>
    <t>vabatahtliku transpordikulud</t>
  </si>
  <si>
    <t>0522</t>
  </si>
  <si>
    <t>0954</t>
  </si>
  <si>
    <t>0282</t>
  </si>
  <si>
    <t>0910</t>
  </si>
  <si>
    <t>0904</t>
  </si>
  <si>
    <t>TNT Worldwide Express</t>
  </si>
  <si>
    <t>00391399</t>
  </si>
  <si>
    <t>0816</t>
  </si>
  <si>
    <t>0969</t>
  </si>
  <si>
    <t>427</t>
  </si>
  <si>
    <t>0423</t>
  </si>
  <si>
    <t>pileit hiiumaa</t>
  </si>
  <si>
    <t>Rahandusministeerium, Patendiamet</t>
  </si>
  <si>
    <t>riigilõiv</t>
  </si>
  <si>
    <t>kaubamärgi õiguskaitse kinnitamine</t>
  </si>
  <si>
    <t>0769</t>
  </si>
  <si>
    <t>ww7190349</t>
  </si>
  <si>
    <t>MA1500233</t>
  </si>
  <si>
    <t>0195</t>
  </si>
  <si>
    <t>0835</t>
  </si>
  <si>
    <t>Topdoor OÜ</t>
  </si>
  <si>
    <t>tõkkepuu pult</t>
  </si>
  <si>
    <t>000469</t>
  </si>
  <si>
    <t>0773</t>
  </si>
  <si>
    <t>Latenuta dei ricordi</t>
  </si>
  <si>
    <t>lähetuse kulud</t>
  </si>
  <si>
    <t>0492</t>
  </si>
  <si>
    <t>Must Muna OÜ</t>
  </si>
  <si>
    <t>1-106412</t>
  </si>
  <si>
    <t>kleepsud</t>
  </si>
  <si>
    <t>WW778028</t>
  </si>
  <si>
    <t>789</t>
  </si>
  <si>
    <t>0988</t>
  </si>
  <si>
    <t>8660</t>
  </si>
  <si>
    <t>Tiina Ristmäe</t>
  </si>
  <si>
    <t>avaldus</t>
  </si>
  <si>
    <t>0543</t>
  </si>
  <si>
    <t>0276</t>
  </si>
  <si>
    <t>632</t>
  </si>
  <si>
    <t>013574</t>
  </si>
  <si>
    <t>094</t>
  </si>
  <si>
    <t>WW8145088</t>
  </si>
  <si>
    <t>0666</t>
  </si>
  <si>
    <t>Tarmo Vaik</t>
  </si>
  <si>
    <t>päevaraha</t>
  </si>
  <si>
    <t>infotark AS</t>
  </si>
  <si>
    <t>Jaajaa</t>
  </si>
  <si>
    <t>0283</t>
  </si>
  <si>
    <t>938</t>
  </si>
  <si>
    <t>**</t>
  </si>
  <si>
    <t>17.11.20.15</t>
  </si>
  <si>
    <t>Radicenter OÜ</t>
  </si>
  <si>
    <t>109145-</t>
  </si>
  <si>
    <t>MA1500338</t>
  </si>
  <si>
    <t>B15124587512</t>
  </si>
  <si>
    <t>01201600070752</t>
  </si>
  <si>
    <t>MA1500362</t>
  </si>
  <si>
    <t>MA1500384</t>
  </si>
  <si>
    <t>0270</t>
  </si>
  <si>
    <t>0983</t>
  </si>
  <si>
    <t>veoteenus</t>
  </si>
  <si>
    <t>Cargobus OÜ</t>
  </si>
  <si>
    <t>kullerteenus</t>
  </si>
  <si>
    <t>naabrivalve plakatid</t>
  </si>
  <si>
    <t>tooneri täitmine</t>
  </si>
  <si>
    <t>postiteenus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</si>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</sst>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[$€-1];[Red]\-#,##0\ [$€-1]"/>
    <numFmt numFmtId="165" formatCode="#,##0.00\ [$€-1];[Red]\-#,##0.00\ [$€-1]"/>
  </numFmts>
  <fonts count="12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u/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/>
      <protection locked="0"/>
    </xf>
    <xf numFmtId="2" fontId="6" fillId="0" borderId="1" xfId="0" applyNumberFormat="1" applyFont="1" applyBorder="1" applyAlignment="1" applyProtection="1">
      <alignment horizontal="left" vertical="center" wrapText="1"/>
      <protection locked="0"/>
    </xf>
    <xf numFmtId="2" fontId="6" fillId="0" borderId="1" xfId="0" applyNumberFormat="1" applyFont="1" applyBorder="1" applyAlignment="1" applyProtection="1">
      <alignment horizontal="left" vertical="center" wrapText="1"/>
    </xf>
    <xf numFmtId="2" fontId="8" fillId="0" borderId="2" xfId="0" applyNumberFormat="1" applyFont="1" applyBorder="1" applyAlignment="1" applyProtection="1">
      <alignment horizontal="left" vertical="center" wrapText="1"/>
      <protection locked="0"/>
    </xf>
    <xf numFmtId="2" fontId="6" fillId="0" borderId="2" xfId="0" applyNumberFormat="1" applyFont="1" applyBorder="1" applyAlignment="1" applyProtection="1">
      <alignment horizontal="left" vertical="center" wrapText="1"/>
      <protection locked="0"/>
    </xf>
    <xf numFmtId="2" fontId="6" fillId="0" borderId="2" xfId="0" applyNumberFormat="1" applyFont="1" applyBorder="1" applyAlignment="1" applyProtection="1">
      <alignment horizontal="left" vertical="center" wrapText="1"/>
    </xf>
    <xf numFmtId="2" fontId="6" fillId="2" borderId="2" xfId="0" applyNumberFormat="1" applyFont="1" applyFill="1" applyBorder="1" applyAlignment="1" applyProtection="1">
      <alignment horizontal="left" vertical="center" wrapText="1"/>
      <protection locked="0"/>
    </xf>
    <xf numFmtId="2" fontId="8" fillId="2" borderId="2" xfId="0" applyNumberFormat="1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8" fillId="2" borderId="2" xfId="0" applyFont="1" applyFill="1" applyBorder="1" applyAlignment="1" applyProtection="1">
      <alignment horizontal="left" vertical="top" wrapText="1"/>
      <protection locked="0"/>
    </xf>
    <xf numFmtId="0" fontId="6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>
      <alignment horizontal="left" vertical="center" wrapText="1"/>
    </xf>
    <xf numFmtId="2" fontId="6" fillId="3" borderId="2" xfId="0" applyNumberFormat="1" applyFont="1" applyFill="1" applyBorder="1" applyAlignment="1" applyProtection="1">
      <alignment horizontal="left" vertical="top" wrapText="1"/>
    </xf>
    <xf numFmtId="0" fontId="8" fillId="3" borderId="2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left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14" fontId="4" fillId="0" borderId="0" xfId="0" applyNumberFormat="1" applyFont="1" applyAlignment="1" applyProtection="1">
      <alignment horizontal="left"/>
      <protection locked="0"/>
    </xf>
    <xf numFmtId="0" fontId="8" fillId="0" borderId="2" xfId="0" quotePrefix="1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17" fontId="8" fillId="0" borderId="2" xfId="0" quotePrefix="1" applyNumberFormat="1" applyFont="1" applyBorder="1" applyAlignment="1" applyProtection="1">
      <alignment horizontal="left" vertical="center" wrapText="1"/>
      <protection locked="0"/>
    </xf>
    <xf numFmtId="14" fontId="4" fillId="0" borderId="0" xfId="0" applyNumberFormat="1" applyFont="1" applyFill="1" applyAlignment="1" applyProtection="1">
      <alignment horizontal="left"/>
      <protection locked="0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2" fontId="8" fillId="0" borderId="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8" fillId="0" borderId="2" xfId="0" quotePrefix="1" applyFont="1" applyFill="1" applyBorder="1" applyAlignment="1" applyProtection="1">
      <alignment horizontal="left" vertical="center" wrapText="1"/>
      <protection locked="0"/>
    </xf>
    <xf numFmtId="14" fontId="4" fillId="0" borderId="0" xfId="0" quotePrefix="1" applyNumberFormat="1" applyFont="1" applyFill="1" applyAlignment="1" applyProtection="1">
      <alignment horizontal="left"/>
      <protection locked="0"/>
    </xf>
    <xf numFmtId="0" fontId="8" fillId="0" borderId="0" xfId="0" quotePrefix="1" applyFont="1" applyBorder="1" applyAlignment="1" applyProtection="1">
      <alignment horizontal="left" vertical="center" wrapText="1"/>
      <protection locked="0"/>
    </xf>
    <xf numFmtId="2" fontId="4" fillId="0" borderId="0" xfId="0" applyNumberFormat="1" applyFont="1" applyAlignment="1" applyProtection="1">
      <alignment horizontal="left"/>
      <protection locked="0"/>
    </xf>
    <xf numFmtId="164" fontId="4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right"/>
    </xf>
  </cellXfs>
  <cellStyles count="1">
    <cellStyle name="Normaallaad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6"/>
  <sheetViews>
    <sheetView topLeftCell="A268" zoomScaleNormal="100" workbookViewId="0">
      <selection activeCell="D219" sqref="D219"/>
    </sheetView>
  </sheetViews>
  <sheetFormatPr defaultRowHeight="12.75" x14ac:dyDescent="0.2"/>
  <cols>
    <col min="1" max="1" width="10.140625" style="1" bestFit="1" customWidth="1"/>
    <col min="2" max="2" width="9.140625" style="1"/>
    <col min="3" max="3" width="10.140625" style="1" bestFit="1" customWidth="1"/>
    <col min="4" max="4" width="35.28515625" style="1" customWidth="1"/>
    <col min="5" max="7" width="23" style="1" customWidth="1"/>
    <col min="8" max="8" width="45.7109375" style="1" customWidth="1"/>
    <col min="9" max="16384" width="9.140625" style="1"/>
  </cols>
  <sheetData>
    <row r="1" spans="1:9" x14ac:dyDescent="0.2">
      <c r="D1" s="44" t="s">
        <v>26</v>
      </c>
      <c r="E1" s="44"/>
      <c r="F1" s="44"/>
      <c r="G1" s="44"/>
      <c r="H1" s="44"/>
    </row>
    <row r="2" spans="1:9" x14ac:dyDescent="0.2">
      <c r="D2" s="44" t="s">
        <v>19</v>
      </c>
      <c r="E2" s="44"/>
      <c r="F2" s="44"/>
      <c r="G2" s="44"/>
      <c r="H2" s="44"/>
    </row>
    <row r="3" spans="1:9" x14ac:dyDescent="0.2">
      <c r="D3" s="2"/>
    </row>
    <row r="4" spans="1:9" x14ac:dyDescent="0.2">
      <c r="D4" s="3" t="s">
        <v>25</v>
      </c>
    </row>
    <row r="6" spans="1:9" x14ac:dyDescent="0.2">
      <c r="D6" s="1" t="s">
        <v>13</v>
      </c>
      <c r="E6" s="4"/>
    </row>
    <row r="7" spans="1:9" x14ac:dyDescent="0.2">
      <c r="D7" s="1" t="s">
        <v>0</v>
      </c>
      <c r="E7" s="4"/>
    </row>
    <row r="8" spans="1:9" x14ac:dyDescent="0.2">
      <c r="D8" s="1" t="s">
        <v>16</v>
      </c>
      <c r="E8" s="4"/>
    </row>
    <row r="9" spans="1:9" x14ac:dyDescent="0.2">
      <c r="D9" s="1" t="s">
        <v>1</v>
      </c>
      <c r="E9" s="4"/>
    </row>
    <row r="10" spans="1:9" x14ac:dyDescent="0.2">
      <c r="D10" s="1" t="s">
        <v>2</v>
      </c>
      <c r="E10" s="4"/>
    </row>
    <row r="12" spans="1:9" ht="39" thickBot="1" x14ac:dyDescent="0.25">
      <c r="D12" s="21" t="s">
        <v>3</v>
      </c>
      <c r="E12" s="22" t="s">
        <v>15</v>
      </c>
      <c r="F12" s="22" t="s">
        <v>4</v>
      </c>
      <c r="G12" s="22" t="s">
        <v>5</v>
      </c>
      <c r="H12" s="22" t="s">
        <v>6</v>
      </c>
    </row>
    <row r="13" spans="1:9" ht="25.5" x14ac:dyDescent="0.2">
      <c r="A13" s="1" t="s">
        <v>36</v>
      </c>
      <c r="B13" s="1" t="s">
        <v>35</v>
      </c>
      <c r="C13" s="1" t="s">
        <v>37</v>
      </c>
      <c r="D13" s="5" t="s">
        <v>27</v>
      </c>
      <c r="E13" s="12">
        <v>5586</v>
      </c>
      <c r="F13" s="13">
        <f>SUM(F15:F30)</f>
        <v>5907.0999999999995</v>
      </c>
      <c r="G13" s="13">
        <f>E13-F13</f>
        <v>-321.09999999999945</v>
      </c>
      <c r="H13" s="6" t="s">
        <v>18</v>
      </c>
    </row>
    <row r="14" spans="1:9" s="4" customFormat="1" ht="25.5" x14ac:dyDescent="0.2">
      <c r="A14" s="30"/>
      <c r="D14" s="7" t="s">
        <v>23</v>
      </c>
      <c r="E14" s="17"/>
      <c r="F14" s="17"/>
      <c r="G14" s="18"/>
      <c r="H14" s="19"/>
    </row>
    <row r="15" spans="1:9" s="4" customFormat="1" x14ac:dyDescent="0.2">
      <c r="A15" s="30">
        <v>42062</v>
      </c>
      <c r="B15" s="4" t="s">
        <v>54</v>
      </c>
      <c r="C15" s="30">
        <v>42073</v>
      </c>
      <c r="D15" s="7" t="s">
        <v>55</v>
      </c>
      <c r="E15" s="18"/>
      <c r="F15" s="14">
        <v>138.91</v>
      </c>
      <c r="G15" s="18"/>
      <c r="H15" s="29" t="s">
        <v>56</v>
      </c>
      <c r="I15" s="4" t="s">
        <v>157</v>
      </c>
    </row>
    <row r="16" spans="1:9" s="4" customFormat="1" x14ac:dyDescent="0.2">
      <c r="A16" s="30">
        <v>42109</v>
      </c>
      <c r="B16" s="4" t="s">
        <v>54</v>
      </c>
      <c r="C16" s="30">
        <v>42117</v>
      </c>
      <c r="D16" s="7" t="s">
        <v>72</v>
      </c>
      <c r="E16" s="18"/>
      <c r="F16" s="14">
        <v>532.44000000000005</v>
      </c>
      <c r="G16" s="18"/>
      <c r="H16" s="29" t="s">
        <v>56</v>
      </c>
      <c r="I16" s="4" t="s">
        <v>157</v>
      </c>
    </row>
    <row r="17" spans="1:9" s="4" customFormat="1" x14ac:dyDescent="0.2">
      <c r="A17" s="30">
        <v>42130</v>
      </c>
      <c r="B17" s="4" t="s">
        <v>54</v>
      </c>
      <c r="C17" s="30">
        <v>42131</v>
      </c>
      <c r="D17" s="7" t="s">
        <v>83</v>
      </c>
      <c r="E17" s="18"/>
      <c r="F17" s="14">
        <v>1069.2</v>
      </c>
      <c r="G17" s="18"/>
      <c r="H17" s="29" t="s">
        <v>56</v>
      </c>
      <c r="I17" s="4" t="s">
        <v>157</v>
      </c>
    </row>
    <row r="18" spans="1:9" s="4" customFormat="1" x14ac:dyDescent="0.2">
      <c r="A18" s="30">
        <v>42132</v>
      </c>
      <c r="B18" s="4" t="s">
        <v>54</v>
      </c>
      <c r="C18" s="30">
        <v>42145</v>
      </c>
      <c r="D18" s="7" t="s">
        <v>84</v>
      </c>
      <c r="E18" s="18"/>
      <c r="F18" s="14">
        <v>93.42</v>
      </c>
      <c r="G18" s="18"/>
      <c r="H18" s="29" t="s">
        <v>56</v>
      </c>
      <c r="I18" s="4" t="s">
        <v>157</v>
      </c>
    </row>
    <row r="19" spans="1:9" s="4" customFormat="1" x14ac:dyDescent="0.2">
      <c r="A19" s="30">
        <v>42149</v>
      </c>
      <c r="B19" s="4" t="s">
        <v>54</v>
      </c>
      <c r="C19" s="30">
        <v>42151</v>
      </c>
      <c r="D19" s="7" t="s">
        <v>89</v>
      </c>
      <c r="E19" s="18"/>
      <c r="F19" s="14">
        <v>1240.8599999999999</v>
      </c>
      <c r="G19" s="18"/>
      <c r="H19" s="29" t="s">
        <v>56</v>
      </c>
      <c r="I19" s="4" t="s">
        <v>157</v>
      </c>
    </row>
    <row r="20" spans="1:9" s="4" customFormat="1" x14ac:dyDescent="0.2">
      <c r="A20" s="30">
        <v>42279</v>
      </c>
      <c r="B20" s="4" t="s">
        <v>54</v>
      </c>
      <c r="C20" s="30">
        <v>42250</v>
      </c>
      <c r="D20" s="7" t="s">
        <v>121</v>
      </c>
      <c r="E20" s="18"/>
      <c r="F20" s="14">
        <v>61.56</v>
      </c>
      <c r="G20" s="18"/>
      <c r="H20" s="29" t="s">
        <v>56</v>
      </c>
      <c r="I20" s="4" t="s">
        <v>157</v>
      </c>
    </row>
    <row r="21" spans="1:9" s="4" customFormat="1" x14ac:dyDescent="0.2">
      <c r="A21" s="30">
        <v>42270</v>
      </c>
      <c r="B21" s="4" t="s">
        <v>54</v>
      </c>
      <c r="C21" s="30">
        <v>42270</v>
      </c>
      <c r="D21" s="7" t="s">
        <v>128</v>
      </c>
      <c r="E21" s="18"/>
      <c r="F21" s="14">
        <v>427.68</v>
      </c>
      <c r="G21" s="18"/>
      <c r="H21" s="29" t="s">
        <v>56</v>
      </c>
      <c r="I21" s="4" t="s">
        <v>157</v>
      </c>
    </row>
    <row r="22" spans="1:9" s="4" customFormat="1" x14ac:dyDescent="0.2">
      <c r="A22" s="30">
        <v>42291</v>
      </c>
      <c r="B22" s="4" t="s">
        <v>54</v>
      </c>
      <c r="C22" s="30">
        <v>42296</v>
      </c>
      <c r="D22" s="7" t="s">
        <v>134</v>
      </c>
      <c r="E22" s="18"/>
      <c r="F22" s="14">
        <v>491.83</v>
      </c>
      <c r="G22" s="18"/>
      <c r="H22" s="29" t="s">
        <v>56</v>
      </c>
      <c r="I22" s="4" t="s">
        <v>157</v>
      </c>
    </row>
    <row r="23" spans="1:9" s="4" customFormat="1" x14ac:dyDescent="0.2">
      <c r="A23" s="30">
        <v>42311</v>
      </c>
      <c r="B23" s="4" t="s">
        <v>54</v>
      </c>
      <c r="C23" s="30">
        <v>42311</v>
      </c>
      <c r="D23" s="7" t="s">
        <v>142</v>
      </c>
      <c r="E23" s="18"/>
      <c r="F23" s="14">
        <v>229.32</v>
      </c>
      <c r="G23" s="18"/>
      <c r="H23" s="29" t="s">
        <v>56</v>
      </c>
      <c r="I23" s="4" t="s">
        <v>157</v>
      </c>
    </row>
    <row r="24" spans="1:9" s="4" customFormat="1" x14ac:dyDescent="0.2">
      <c r="A24" s="30">
        <v>42312</v>
      </c>
      <c r="B24" s="4" t="s">
        <v>54</v>
      </c>
      <c r="C24" s="30">
        <v>42343</v>
      </c>
      <c r="D24" s="7" t="s">
        <v>234</v>
      </c>
      <c r="E24" s="18"/>
      <c r="F24" s="14">
        <v>427.68</v>
      </c>
      <c r="G24" s="18"/>
      <c r="H24" s="29" t="s">
        <v>56</v>
      </c>
    </row>
    <row r="25" spans="1:9" s="4" customFormat="1" x14ac:dyDescent="0.2">
      <c r="A25" s="30">
        <v>42332</v>
      </c>
      <c r="B25" s="4" t="s">
        <v>54</v>
      </c>
      <c r="C25" s="30">
        <v>42367</v>
      </c>
      <c r="D25" s="7" t="s">
        <v>237</v>
      </c>
      <c r="E25" s="18"/>
      <c r="F25" s="14">
        <v>147.6</v>
      </c>
      <c r="G25" s="18"/>
      <c r="H25" s="29" t="s">
        <v>56</v>
      </c>
    </row>
    <row r="26" spans="1:9" s="4" customFormat="1" x14ac:dyDescent="0.2">
      <c r="A26" s="30">
        <v>42360</v>
      </c>
      <c r="B26" s="4" t="s">
        <v>54</v>
      </c>
      <c r="C26" s="30">
        <v>42367</v>
      </c>
      <c r="D26" s="7" t="s">
        <v>238</v>
      </c>
      <c r="E26" s="18"/>
      <c r="F26" s="14">
        <v>98.4</v>
      </c>
      <c r="G26" s="18"/>
      <c r="H26" s="29" t="s">
        <v>56</v>
      </c>
    </row>
    <row r="27" spans="1:9" s="4" customFormat="1" x14ac:dyDescent="0.2">
      <c r="A27" s="30">
        <v>42338</v>
      </c>
      <c r="B27" s="4" t="s">
        <v>54</v>
      </c>
      <c r="C27" s="30">
        <v>42345</v>
      </c>
      <c r="D27" s="7" t="s">
        <v>145</v>
      </c>
      <c r="E27" s="18"/>
      <c r="F27" s="14">
        <v>94.74</v>
      </c>
      <c r="G27" s="18"/>
      <c r="H27" s="29" t="s">
        <v>132</v>
      </c>
    </row>
    <row r="28" spans="1:9" s="4" customFormat="1" x14ac:dyDescent="0.2">
      <c r="A28" s="30"/>
      <c r="B28" s="4" t="s">
        <v>54</v>
      </c>
      <c r="C28" s="30">
        <v>42087</v>
      </c>
      <c r="D28" s="7" t="s">
        <v>172</v>
      </c>
      <c r="E28" s="18"/>
      <c r="F28" s="14">
        <v>128.30000000000001</v>
      </c>
      <c r="G28" s="18"/>
      <c r="H28" s="29" t="s">
        <v>56</v>
      </c>
    </row>
    <row r="29" spans="1:9" s="4" customFormat="1" x14ac:dyDescent="0.2">
      <c r="A29" s="30">
        <v>42312</v>
      </c>
      <c r="B29" s="4" t="s">
        <v>54</v>
      </c>
      <c r="C29" s="30">
        <v>42313</v>
      </c>
      <c r="D29" s="7" t="s">
        <v>141</v>
      </c>
      <c r="E29" s="18"/>
      <c r="F29" s="14">
        <v>620.4</v>
      </c>
      <c r="G29" s="18"/>
      <c r="H29" s="29" t="s">
        <v>132</v>
      </c>
    </row>
    <row r="30" spans="1:9" s="4" customFormat="1" x14ac:dyDescent="0.2">
      <c r="A30" s="30"/>
      <c r="B30" s="4" t="s">
        <v>54</v>
      </c>
      <c r="C30" s="30">
        <v>42207</v>
      </c>
      <c r="D30" s="7" t="s">
        <v>198</v>
      </c>
      <c r="E30" s="18"/>
      <c r="F30" s="14">
        <v>104.76</v>
      </c>
      <c r="G30" s="18"/>
      <c r="H30" s="29" t="s">
        <v>244</v>
      </c>
    </row>
    <row r="31" spans="1:9" ht="25.5" x14ac:dyDescent="0.2">
      <c r="D31" s="9" t="s">
        <v>28</v>
      </c>
      <c r="E31" s="15">
        <v>1980</v>
      </c>
      <c r="F31" s="13">
        <f>SUM(F33:F73)</f>
        <v>1983.0000000000005</v>
      </c>
      <c r="G31" s="16">
        <f>E31-F31</f>
        <v>-3.0000000000004547</v>
      </c>
      <c r="H31" s="6" t="s">
        <v>18</v>
      </c>
    </row>
    <row r="32" spans="1:9" s="4" customFormat="1" ht="25.5" x14ac:dyDescent="0.2">
      <c r="D32" s="7" t="s">
        <v>23</v>
      </c>
      <c r="E32" s="18"/>
      <c r="F32" s="18"/>
      <c r="G32" s="18"/>
      <c r="H32" s="20"/>
    </row>
    <row r="33" spans="1:9" s="4" customFormat="1" x14ac:dyDescent="0.2">
      <c r="A33" s="30">
        <v>42018</v>
      </c>
      <c r="B33" s="4" t="s">
        <v>41</v>
      </c>
      <c r="C33" s="30">
        <v>42019</v>
      </c>
      <c r="D33" s="7">
        <v>1600000169</v>
      </c>
      <c r="E33" s="18"/>
      <c r="F33" s="14">
        <v>34.909999999999997</v>
      </c>
      <c r="G33" s="18"/>
      <c r="H33" s="29" t="s">
        <v>40</v>
      </c>
      <c r="I33" s="4" t="s">
        <v>157</v>
      </c>
    </row>
    <row r="34" spans="1:9" s="4" customFormat="1" x14ac:dyDescent="0.2">
      <c r="A34" s="30">
        <v>42018</v>
      </c>
      <c r="B34" s="4" t="s">
        <v>45</v>
      </c>
      <c r="C34" s="30">
        <v>42019</v>
      </c>
      <c r="D34" s="7" t="s">
        <v>46</v>
      </c>
      <c r="E34" s="18"/>
      <c r="F34" s="14">
        <v>82.48</v>
      </c>
      <c r="G34" s="18"/>
      <c r="H34" s="29" t="s">
        <v>47</v>
      </c>
      <c r="I34" s="4" t="s">
        <v>157</v>
      </c>
    </row>
    <row r="35" spans="1:9" s="4" customFormat="1" x14ac:dyDescent="0.2">
      <c r="A35" s="30">
        <v>42030</v>
      </c>
      <c r="B35" s="4" t="s">
        <v>166</v>
      </c>
      <c r="C35" s="30">
        <v>42031</v>
      </c>
      <c r="D35" s="7">
        <v>315003471</v>
      </c>
      <c r="E35" s="18"/>
      <c r="F35" s="14">
        <v>5.03</v>
      </c>
      <c r="G35" s="18"/>
      <c r="H35" s="29" t="s">
        <v>94</v>
      </c>
      <c r="I35" s="4" t="s">
        <v>157</v>
      </c>
    </row>
    <row r="36" spans="1:9" s="4" customFormat="1" x14ac:dyDescent="0.2">
      <c r="A36" s="30">
        <v>42044</v>
      </c>
      <c r="B36" s="4" t="s">
        <v>41</v>
      </c>
      <c r="C36" s="30">
        <v>42051</v>
      </c>
      <c r="D36" s="7">
        <v>1600000580</v>
      </c>
      <c r="E36" s="18"/>
      <c r="F36" s="14">
        <v>34.909999999999997</v>
      </c>
      <c r="G36" s="18"/>
      <c r="H36" s="29" t="s">
        <v>40</v>
      </c>
      <c r="I36" s="4" t="s">
        <v>157</v>
      </c>
    </row>
    <row r="37" spans="1:9" s="4" customFormat="1" x14ac:dyDescent="0.2">
      <c r="A37" s="30">
        <v>42048</v>
      </c>
      <c r="B37" s="4" t="s">
        <v>45</v>
      </c>
      <c r="C37" s="30">
        <v>42051</v>
      </c>
      <c r="D37" s="7" t="s">
        <v>53</v>
      </c>
      <c r="E37" s="18"/>
      <c r="F37" s="14">
        <v>122.79</v>
      </c>
      <c r="G37" s="18"/>
      <c r="H37" s="29" t="s">
        <v>47</v>
      </c>
      <c r="I37" s="4" t="s">
        <v>157</v>
      </c>
    </row>
    <row r="38" spans="1:9" s="4" customFormat="1" x14ac:dyDescent="0.2">
      <c r="A38" s="30">
        <v>42060</v>
      </c>
      <c r="B38" s="4" t="s">
        <v>163</v>
      </c>
      <c r="D38" s="31" t="s">
        <v>164</v>
      </c>
      <c r="E38" s="18"/>
      <c r="F38" s="14">
        <v>16</v>
      </c>
      <c r="G38" s="18"/>
      <c r="H38" s="29" t="s">
        <v>165</v>
      </c>
    </row>
    <row r="39" spans="1:9" s="4" customFormat="1" x14ac:dyDescent="0.2">
      <c r="A39" s="30">
        <v>42063</v>
      </c>
      <c r="B39" s="4" t="s">
        <v>57</v>
      </c>
      <c r="C39" s="30">
        <v>42073</v>
      </c>
      <c r="D39" s="7">
        <v>7026109</v>
      </c>
      <c r="E39" s="18"/>
      <c r="F39" s="14">
        <v>45</v>
      </c>
      <c r="G39" s="18"/>
      <c r="H39" s="29" t="s">
        <v>58</v>
      </c>
      <c r="I39" s="4" t="s">
        <v>157</v>
      </c>
    </row>
    <row r="40" spans="1:9" s="4" customFormat="1" x14ac:dyDescent="0.2">
      <c r="A40" s="30">
        <v>42065</v>
      </c>
      <c r="B40" s="4" t="s">
        <v>166</v>
      </c>
      <c r="C40" s="30">
        <v>42066</v>
      </c>
      <c r="D40" s="31">
        <v>315007681</v>
      </c>
      <c r="E40" s="18"/>
      <c r="F40" s="14">
        <v>12.31</v>
      </c>
      <c r="G40" s="18"/>
      <c r="H40" s="29" t="s">
        <v>94</v>
      </c>
      <c r="I40" s="4" t="s">
        <v>157</v>
      </c>
    </row>
    <row r="41" spans="1:9" s="4" customFormat="1" x14ac:dyDescent="0.2">
      <c r="A41" s="30">
        <v>42072</v>
      </c>
      <c r="B41" s="4" t="s">
        <v>41</v>
      </c>
      <c r="C41" s="30">
        <v>42073</v>
      </c>
      <c r="D41" s="7">
        <v>16000001043</v>
      </c>
      <c r="E41" s="18"/>
      <c r="F41" s="14">
        <v>34.909999999999997</v>
      </c>
      <c r="G41" s="18"/>
      <c r="H41" s="29" t="s">
        <v>40</v>
      </c>
      <c r="I41" s="4" t="s">
        <v>157</v>
      </c>
    </row>
    <row r="42" spans="1:9" s="4" customFormat="1" x14ac:dyDescent="0.2">
      <c r="A42" s="30">
        <v>42074</v>
      </c>
      <c r="B42" s="4" t="s">
        <v>45</v>
      </c>
      <c r="C42" s="30">
        <v>42073</v>
      </c>
      <c r="D42" s="7" t="s">
        <v>60</v>
      </c>
      <c r="E42" s="18"/>
      <c r="F42" s="14">
        <v>75.98</v>
      </c>
      <c r="G42" s="18"/>
      <c r="H42" s="29" t="s">
        <v>47</v>
      </c>
      <c r="I42" s="4" t="s">
        <v>157</v>
      </c>
    </row>
    <row r="43" spans="1:9" s="4" customFormat="1" x14ac:dyDescent="0.2">
      <c r="A43" s="30">
        <v>42102</v>
      </c>
      <c r="B43" s="4" t="s">
        <v>41</v>
      </c>
      <c r="C43" s="30">
        <v>42117</v>
      </c>
      <c r="D43" s="7">
        <v>16000001486</v>
      </c>
      <c r="E43" s="18"/>
      <c r="F43" s="14">
        <v>34.909999999999997</v>
      </c>
      <c r="G43" s="18"/>
      <c r="H43" s="29" t="s">
        <v>40</v>
      </c>
      <c r="I43" s="4" t="s">
        <v>157</v>
      </c>
    </row>
    <row r="44" spans="1:9" s="4" customFormat="1" x14ac:dyDescent="0.2">
      <c r="A44" s="30">
        <v>42107</v>
      </c>
      <c r="B44" s="4" t="s">
        <v>45</v>
      </c>
      <c r="C44" s="30">
        <v>42117</v>
      </c>
      <c r="D44" s="7" t="s">
        <v>71</v>
      </c>
      <c r="E44" s="18"/>
      <c r="F44" s="14">
        <v>80.430000000000007</v>
      </c>
      <c r="G44" s="18"/>
      <c r="H44" s="29" t="s">
        <v>47</v>
      </c>
      <c r="I44" s="4" t="s">
        <v>157</v>
      </c>
    </row>
    <row r="45" spans="1:9" s="4" customFormat="1" x14ac:dyDescent="0.2">
      <c r="A45" s="30">
        <v>42121</v>
      </c>
      <c r="B45" s="4" t="s">
        <v>166</v>
      </c>
      <c r="C45" s="30">
        <v>42122</v>
      </c>
      <c r="D45" s="7">
        <v>315014345</v>
      </c>
      <c r="E45" s="18"/>
      <c r="F45" s="14">
        <v>30.88</v>
      </c>
      <c r="G45" s="18"/>
      <c r="H45" s="29" t="s">
        <v>94</v>
      </c>
      <c r="I45" s="4" t="s">
        <v>157</v>
      </c>
    </row>
    <row r="46" spans="1:9" s="4" customFormat="1" x14ac:dyDescent="0.2">
      <c r="A46" s="30">
        <v>42131</v>
      </c>
      <c r="B46" s="4" t="s">
        <v>41</v>
      </c>
      <c r="C46" s="30">
        <v>42145</v>
      </c>
      <c r="D46" s="7">
        <v>16000002098</v>
      </c>
      <c r="E46" s="18"/>
      <c r="F46" s="14">
        <v>34.909999999999997</v>
      </c>
      <c r="G46" s="18"/>
      <c r="H46" s="29" t="s">
        <v>40</v>
      </c>
      <c r="I46" s="4" t="s">
        <v>157</v>
      </c>
    </row>
    <row r="47" spans="1:9" s="4" customFormat="1" x14ac:dyDescent="0.2">
      <c r="A47" s="30">
        <v>42137</v>
      </c>
      <c r="B47" s="4" t="s">
        <v>45</v>
      </c>
      <c r="C47" s="30">
        <v>42145</v>
      </c>
      <c r="D47" s="7" t="s">
        <v>88</v>
      </c>
      <c r="E47" s="18"/>
      <c r="F47" s="14">
        <v>53.71</v>
      </c>
      <c r="G47" s="18"/>
      <c r="H47" s="29" t="s">
        <v>47</v>
      </c>
      <c r="I47" s="4" t="s">
        <v>157</v>
      </c>
    </row>
    <row r="48" spans="1:9" s="4" customFormat="1" x14ac:dyDescent="0.2">
      <c r="A48" s="30">
        <v>42151</v>
      </c>
      <c r="B48" s="4" t="s">
        <v>92</v>
      </c>
      <c r="C48" s="30">
        <v>42151</v>
      </c>
      <c r="D48" s="7" t="s">
        <v>93</v>
      </c>
      <c r="E48" s="18"/>
      <c r="F48" s="14">
        <v>48.63</v>
      </c>
      <c r="G48" s="18"/>
      <c r="H48" s="29" t="s">
        <v>94</v>
      </c>
      <c r="I48" s="4" t="s">
        <v>157</v>
      </c>
    </row>
    <row r="49" spans="1:9" s="4" customFormat="1" x14ac:dyDescent="0.2">
      <c r="A49" s="30">
        <v>42159</v>
      </c>
      <c r="B49" s="4" t="s">
        <v>96</v>
      </c>
      <c r="C49" s="30">
        <v>42170</v>
      </c>
      <c r="D49" s="7">
        <v>1506048</v>
      </c>
      <c r="E49" s="18"/>
      <c r="F49" s="14">
        <v>8.4</v>
      </c>
      <c r="G49" s="18"/>
      <c r="H49" s="29" t="s">
        <v>97</v>
      </c>
      <c r="I49" s="4" t="s">
        <v>157</v>
      </c>
    </row>
    <row r="50" spans="1:9" s="4" customFormat="1" x14ac:dyDescent="0.2">
      <c r="A50" s="30">
        <v>42163</v>
      </c>
      <c r="B50" s="4" t="s">
        <v>41</v>
      </c>
      <c r="C50" s="30">
        <v>42170</v>
      </c>
      <c r="D50" s="7">
        <v>16000002788</v>
      </c>
      <c r="E50" s="18"/>
      <c r="F50" s="14">
        <v>34.909999999999997</v>
      </c>
      <c r="G50" s="18"/>
      <c r="H50" s="29" t="s">
        <v>40</v>
      </c>
      <c r="I50" s="4" t="s">
        <v>157</v>
      </c>
    </row>
    <row r="51" spans="1:9" s="4" customFormat="1" x14ac:dyDescent="0.2">
      <c r="A51" s="30">
        <v>42167</v>
      </c>
      <c r="B51" s="4" t="s">
        <v>45</v>
      </c>
      <c r="C51" s="30">
        <v>42167</v>
      </c>
      <c r="D51" s="7" t="s">
        <v>101</v>
      </c>
      <c r="E51" s="18"/>
      <c r="F51" s="14">
        <v>43.86</v>
      </c>
      <c r="G51" s="18"/>
      <c r="H51" s="29" t="s">
        <v>47</v>
      </c>
      <c r="I51" s="4" t="s">
        <v>157</v>
      </c>
    </row>
    <row r="52" spans="1:9" s="4" customFormat="1" x14ac:dyDescent="0.2">
      <c r="A52" s="30">
        <v>42171</v>
      </c>
      <c r="B52" s="4" t="s">
        <v>102</v>
      </c>
      <c r="C52" s="30">
        <v>42171</v>
      </c>
      <c r="D52" s="7">
        <v>1506231</v>
      </c>
      <c r="E52" s="18"/>
      <c r="F52" s="14">
        <v>36</v>
      </c>
      <c r="G52" s="18"/>
      <c r="H52" s="29" t="s">
        <v>94</v>
      </c>
      <c r="I52" s="4" t="s">
        <v>157</v>
      </c>
    </row>
    <row r="53" spans="1:9" s="4" customFormat="1" x14ac:dyDescent="0.2">
      <c r="A53" s="30">
        <v>42193</v>
      </c>
      <c r="B53" s="4" t="s">
        <v>41</v>
      </c>
      <c r="C53" s="30">
        <v>42193</v>
      </c>
      <c r="D53" s="7">
        <v>16000003484</v>
      </c>
      <c r="E53" s="18"/>
      <c r="F53" s="14">
        <v>34.909999999999997</v>
      </c>
      <c r="G53" s="18"/>
      <c r="H53" s="29" t="s">
        <v>40</v>
      </c>
      <c r="I53" s="4" t="s">
        <v>157</v>
      </c>
    </row>
    <row r="54" spans="1:9" s="4" customFormat="1" x14ac:dyDescent="0.2">
      <c r="A54" s="30">
        <v>42195</v>
      </c>
      <c r="B54" s="4" t="s">
        <v>45</v>
      </c>
      <c r="C54" s="30">
        <v>42195</v>
      </c>
      <c r="D54" s="7" t="s">
        <v>105</v>
      </c>
      <c r="E54" s="18"/>
      <c r="F54" s="14">
        <v>39.869999999999997</v>
      </c>
      <c r="G54" s="18"/>
      <c r="H54" s="29" t="s">
        <v>47</v>
      </c>
    </row>
    <row r="55" spans="1:9" s="4" customFormat="1" x14ac:dyDescent="0.2">
      <c r="A55" s="30">
        <v>42200</v>
      </c>
      <c r="B55" s="4" t="s">
        <v>92</v>
      </c>
      <c r="C55" s="30">
        <v>42200</v>
      </c>
      <c r="D55" s="7">
        <v>315022661</v>
      </c>
      <c r="E55" s="18"/>
      <c r="F55" s="14">
        <v>72.680000000000007</v>
      </c>
      <c r="G55" s="18"/>
      <c r="H55" s="29" t="s">
        <v>94</v>
      </c>
    </row>
    <row r="56" spans="1:9" s="4" customFormat="1" x14ac:dyDescent="0.2">
      <c r="A56" s="30">
        <v>42212</v>
      </c>
      <c r="B56" s="4" t="s">
        <v>201</v>
      </c>
      <c r="C56" s="30">
        <v>42212</v>
      </c>
      <c r="D56" s="7">
        <v>2015288</v>
      </c>
      <c r="E56" s="18"/>
      <c r="F56" s="14">
        <v>48</v>
      </c>
      <c r="G56" s="18"/>
      <c r="H56" s="29" t="s">
        <v>202</v>
      </c>
    </row>
    <row r="57" spans="1:9" s="4" customFormat="1" x14ac:dyDescent="0.2">
      <c r="A57" s="30">
        <v>42226</v>
      </c>
      <c r="B57" s="4" t="s">
        <v>41</v>
      </c>
      <c r="C57" s="30">
        <v>42227</v>
      </c>
      <c r="D57" s="7">
        <v>16000004123</v>
      </c>
      <c r="E57" s="18"/>
      <c r="F57" s="14">
        <v>34.909999999999997</v>
      </c>
      <c r="G57" s="18"/>
      <c r="H57" s="29" t="s">
        <v>40</v>
      </c>
    </row>
    <row r="58" spans="1:9" s="4" customFormat="1" x14ac:dyDescent="0.2">
      <c r="A58" s="30">
        <v>42226</v>
      </c>
      <c r="B58" s="4" t="s">
        <v>92</v>
      </c>
      <c r="C58" s="30">
        <v>42227</v>
      </c>
      <c r="D58" s="31">
        <v>315024916</v>
      </c>
      <c r="E58" s="18"/>
      <c r="F58" s="14">
        <v>17.16</v>
      </c>
      <c r="G58" s="18"/>
      <c r="H58" s="29" t="s">
        <v>94</v>
      </c>
    </row>
    <row r="59" spans="1:9" s="4" customFormat="1" x14ac:dyDescent="0.2">
      <c r="A59" s="30">
        <v>42226</v>
      </c>
      <c r="B59" s="4" t="s">
        <v>112</v>
      </c>
      <c r="C59" s="30">
        <v>42227</v>
      </c>
      <c r="D59" s="7">
        <v>2152827</v>
      </c>
      <c r="E59" s="18"/>
      <c r="F59" s="14">
        <v>20.88</v>
      </c>
      <c r="G59" s="18"/>
      <c r="H59" s="29" t="s">
        <v>113</v>
      </c>
    </row>
    <row r="60" spans="1:9" s="4" customFormat="1" x14ac:dyDescent="0.2">
      <c r="A60" s="30">
        <v>42228</v>
      </c>
      <c r="B60" s="4" t="s">
        <v>45</v>
      </c>
      <c r="C60" s="30">
        <v>42234</v>
      </c>
      <c r="D60" s="7" t="s">
        <v>114</v>
      </c>
      <c r="E60" s="18"/>
      <c r="F60" s="14">
        <v>38.299999999999997</v>
      </c>
      <c r="G60" s="18"/>
      <c r="H60" s="29" t="s">
        <v>47</v>
      </c>
    </row>
    <row r="61" spans="1:9" s="4" customFormat="1" x14ac:dyDescent="0.2">
      <c r="A61" s="30">
        <v>42247</v>
      </c>
      <c r="B61" s="4" t="s">
        <v>208</v>
      </c>
      <c r="C61" s="30"/>
      <c r="D61" s="7" t="s">
        <v>209</v>
      </c>
      <c r="E61" s="18"/>
      <c r="F61" s="14">
        <v>140.4</v>
      </c>
      <c r="G61" s="18"/>
      <c r="H61" s="29" t="s">
        <v>210</v>
      </c>
    </row>
    <row r="62" spans="1:9" s="4" customFormat="1" x14ac:dyDescent="0.2">
      <c r="A62" s="30">
        <v>42250</v>
      </c>
      <c r="B62" s="4" t="s">
        <v>96</v>
      </c>
      <c r="C62" s="30">
        <v>42270</v>
      </c>
      <c r="D62" s="7">
        <v>1509038</v>
      </c>
      <c r="E62" s="18"/>
      <c r="F62" s="14">
        <v>15.6</v>
      </c>
      <c r="G62" s="18"/>
      <c r="H62" s="29" t="s">
        <v>97</v>
      </c>
    </row>
    <row r="63" spans="1:9" s="4" customFormat="1" x14ac:dyDescent="0.2">
      <c r="A63" s="30">
        <v>42255</v>
      </c>
      <c r="B63" s="4" t="s">
        <v>41</v>
      </c>
      <c r="C63" s="30">
        <v>42257</v>
      </c>
      <c r="D63" s="7">
        <v>1600004688</v>
      </c>
      <c r="E63" s="18"/>
      <c r="F63" s="14">
        <v>34.909999999999997</v>
      </c>
      <c r="G63" s="18"/>
      <c r="H63" s="29" t="s">
        <v>40</v>
      </c>
    </row>
    <row r="64" spans="1:9" s="4" customFormat="1" x14ac:dyDescent="0.2">
      <c r="A64" s="30">
        <v>42258</v>
      </c>
      <c r="B64" s="4" t="s">
        <v>45</v>
      </c>
      <c r="C64" s="30">
        <v>42262</v>
      </c>
      <c r="D64" s="7" t="s">
        <v>122</v>
      </c>
      <c r="E64" s="18"/>
      <c r="F64" s="14">
        <v>40.840000000000003</v>
      </c>
      <c r="G64" s="18"/>
      <c r="H64" s="29" t="s">
        <v>47</v>
      </c>
    </row>
    <row r="65" spans="1:9" s="4" customFormat="1" x14ac:dyDescent="0.2">
      <c r="A65" s="30">
        <v>42284</v>
      </c>
      <c r="B65" s="4" t="s">
        <v>41</v>
      </c>
      <c r="C65" s="30">
        <v>42286</v>
      </c>
      <c r="D65" s="7">
        <v>1600005173</v>
      </c>
      <c r="E65" s="18"/>
      <c r="F65" s="14">
        <v>34.909999999999997</v>
      </c>
      <c r="G65" s="18"/>
      <c r="H65" s="29" t="s">
        <v>40</v>
      </c>
    </row>
    <row r="66" spans="1:9" s="4" customFormat="1" x14ac:dyDescent="0.2">
      <c r="A66" s="30">
        <v>42286</v>
      </c>
      <c r="B66" s="4" t="s">
        <v>45</v>
      </c>
      <c r="C66" s="30">
        <v>42289</v>
      </c>
      <c r="D66" s="7" t="s">
        <v>135</v>
      </c>
      <c r="E66" s="18"/>
      <c r="F66" s="14">
        <v>47.57</v>
      </c>
      <c r="G66" s="18"/>
      <c r="H66" s="29" t="s">
        <v>47</v>
      </c>
    </row>
    <row r="67" spans="1:9" s="4" customFormat="1" x14ac:dyDescent="0.2">
      <c r="A67" s="30">
        <v>42296</v>
      </c>
      <c r="B67" s="4" t="s">
        <v>54</v>
      </c>
      <c r="C67" s="30">
        <v>42296</v>
      </c>
      <c r="D67" s="7" t="s">
        <v>133</v>
      </c>
      <c r="E67" s="18"/>
      <c r="F67" s="14">
        <v>288</v>
      </c>
      <c r="G67" s="18"/>
      <c r="H67" s="29" t="s">
        <v>132</v>
      </c>
    </row>
    <row r="68" spans="1:9" s="4" customFormat="1" x14ac:dyDescent="0.2">
      <c r="A68" s="30">
        <v>42296</v>
      </c>
      <c r="B68" s="4" t="s">
        <v>226</v>
      </c>
      <c r="C68" s="30">
        <v>42297</v>
      </c>
      <c r="D68" s="7">
        <v>315034806</v>
      </c>
      <c r="E68" s="18"/>
      <c r="F68" s="14">
        <v>17.72</v>
      </c>
      <c r="G68" s="18"/>
      <c r="H68" s="29" t="s">
        <v>94</v>
      </c>
    </row>
    <row r="69" spans="1:9" s="4" customFormat="1" x14ac:dyDescent="0.2">
      <c r="A69" s="30">
        <v>42300</v>
      </c>
      <c r="B69" s="4" t="s">
        <v>227</v>
      </c>
      <c r="C69" s="30">
        <v>42300</v>
      </c>
      <c r="D69" s="7">
        <v>154086</v>
      </c>
      <c r="E69" s="18"/>
      <c r="F69" s="14">
        <v>2</v>
      </c>
      <c r="G69" s="18"/>
      <c r="H69" s="29" t="s">
        <v>94</v>
      </c>
    </row>
    <row r="70" spans="1:9" s="4" customFormat="1" x14ac:dyDescent="0.2">
      <c r="A70" s="30">
        <v>42313</v>
      </c>
      <c r="B70" s="4" t="s">
        <v>41</v>
      </c>
      <c r="C70" s="30">
        <v>42313</v>
      </c>
      <c r="D70" s="7">
        <v>1600005558</v>
      </c>
      <c r="E70" s="18"/>
      <c r="F70" s="14">
        <v>34.909999999999997</v>
      </c>
      <c r="G70" s="18"/>
      <c r="H70" s="29" t="s">
        <v>40</v>
      </c>
    </row>
    <row r="71" spans="1:9" s="4" customFormat="1" x14ac:dyDescent="0.2">
      <c r="A71" s="30">
        <v>42319</v>
      </c>
      <c r="B71" s="4" t="s">
        <v>45</v>
      </c>
      <c r="C71" s="30">
        <v>42331</v>
      </c>
      <c r="D71" s="7" t="s">
        <v>140</v>
      </c>
      <c r="E71" s="18"/>
      <c r="F71" s="14">
        <v>47.21</v>
      </c>
      <c r="G71" s="18"/>
      <c r="H71" s="29" t="s">
        <v>40</v>
      </c>
    </row>
    <row r="72" spans="1:9" s="4" customFormat="1" x14ac:dyDescent="0.2">
      <c r="A72" s="30">
        <v>42343</v>
      </c>
      <c r="B72" s="4" t="s">
        <v>41</v>
      </c>
      <c r="C72" s="30">
        <v>42345</v>
      </c>
      <c r="D72" s="7">
        <v>1600005980</v>
      </c>
      <c r="E72" s="18"/>
      <c r="F72" s="14">
        <v>34.909999999999997</v>
      </c>
      <c r="G72" s="18"/>
      <c r="H72" s="29" t="s">
        <v>40</v>
      </c>
    </row>
    <row r="73" spans="1:9" s="4" customFormat="1" x14ac:dyDescent="0.2">
      <c r="A73" s="30">
        <v>42347</v>
      </c>
      <c r="B73" s="4" t="s">
        <v>45</v>
      </c>
      <c r="C73" s="30">
        <v>42352</v>
      </c>
      <c r="D73" s="7" t="s">
        <v>148</v>
      </c>
      <c r="E73" s="18"/>
      <c r="F73" s="14">
        <v>66.349999999999994</v>
      </c>
      <c r="G73" s="18"/>
      <c r="H73" s="29" t="s">
        <v>47</v>
      </c>
    </row>
    <row r="74" spans="1:9" ht="25.5" x14ac:dyDescent="0.2">
      <c r="D74" s="9" t="s">
        <v>29</v>
      </c>
      <c r="E74" s="15">
        <v>900</v>
      </c>
      <c r="F74" s="13">
        <f>SUM(F76:F99)</f>
        <v>929.53</v>
      </c>
      <c r="G74" s="16">
        <f>E74-F74</f>
        <v>-29.529999999999973</v>
      </c>
      <c r="H74" s="6" t="s">
        <v>18</v>
      </c>
    </row>
    <row r="75" spans="1:9" s="4" customFormat="1" ht="25.5" x14ac:dyDescent="0.2">
      <c r="D75" s="7" t="s">
        <v>23</v>
      </c>
      <c r="E75" s="18"/>
      <c r="F75" s="18"/>
      <c r="G75" s="18"/>
      <c r="H75" s="20"/>
    </row>
    <row r="76" spans="1:9" s="4" customFormat="1" x14ac:dyDescent="0.2">
      <c r="A76" s="30">
        <v>42035</v>
      </c>
      <c r="B76" s="4" t="s">
        <v>48</v>
      </c>
      <c r="C76" s="30">
        <v>42051</v>
      </c>
      <c r="D76" s="31" t="s">
        <v>64</v>
      </c>
      <c r="E76" s="18"/>
      <c r="F76" s="14">
        <v>40.39</v>
      </c>
      <c r="G76" s="18"/>
      <c r="H76" s="29" t="s">
        <v>50</v>
      </c>
      <c r="I76" s="4" t="s">
        <v>157</v>
      </c>
    </row>
    <row r="77" spans="1:9" s="4" customFormat="1" x14ac:dyDescent="0.2">
      <c r="A77" s="30">
        <v>42035</v>
      </c>
      <c r="B77" s="4" t="s">
        <v>48</v>
      </c>
      <c r="C77" s="30">
        <v>42051</v>
      </c>
      <c r="D77" s="7" t="s">
        <v>49</v>
      </c>
      <c r="E77" s="18"/>
      <c r="F77" s="14">
        <v>40</v>
      </c>
      <c r="G77" s="18"/>
      <c r="H77" s="29" t="s">
        <v>51</v>
      </c>
      <c r="I77" s="4" t="s">
        <v>157</v>
      </c>
    </row>
    <row r="78" spans="1:9" s="4" customFormat="1" x14ac:dyDescent="0.2">
      <c r="A78" s="30">
        <v>42063</v>
      </c>
      <c r="B78" s="4" t="s">
        <v>48</v>
      </c>
      <c r="D78" s="31" t="s">
        <v>63</v>
      </c>
      <c r="E78" s="18"/>
      <c r="F78" s="14">
        <v>40.39</v>
      </c>
      <c r="G78" s="18"/>
      <c r="H78" s="29" t="s">
        <v>50</v>
      </c>
      <c r="I78" s="4" t="s">
        <v>157</v>
      </c>
    </row>
    <row r="79" spans="1:9" s="4" customFormat="1" x14ac:dyDescent="0.2">
      <c r="A79" s="30">
        <v>42063</v>
      </c>
      <c r="B79" s="4" t="s">
        <v>48</v>
      </c>
      <c r="C79" s="30">
        <v>42087</v>
      </c>
      <c r="D79" s="7" t="s">
        <v>171</v>
      </c>
      <c r="E79" s="18"/>
      <c r="F79" s="14">
        <v>34.43</v>
      </c>
      <c r="G79" s="18"/>
      <c r="H79" s="29" t="s">
        <v>51</v>
      </c>
      <c r="I79" s="4" t="s">
        <v>157</v>
      </c>
    </row>
    <row r="80" spans="1:9" s="4" customFormat="1" x14ac:dyDescent="0.2">
      <c r="A80" s="30">
        <v>42094</v>
      </c>
      <c r="B80" s="4" t="s">
        <v>48</v>
      </c>
      <c r="C80" s="30">
        <v>42117</v>
      </c>
      <c r="D80" s="7" t="s">
        <v>61</v>
      </c>
      <c r="E80" s="18"/>
      <c r="F80" s="14">
        <v>38.82</v>
      </c>
      <c r="G80" s="18"/>
      <c r="H80" s="29" t="s">
        <v>51</v>
      </c>
      <c r="I80" s="4" t="s">
        <v>157</v>
      </c>
    </row>
    <row r="81" spans="1:9" s="4" customFormat="1" x14ac:dyDescent="0.2">
      <c r="A81" s="30">
        <v>42094</v>
      </c>
      <c r="B81" s="4" t="s">
        <v>48</v>
      </c>
      <c r="C81" s="30">
        <v>42117</v>
      </c>
      <c r="D81" s="31" t="s">
        <v>62</v>
      </c>
      <c r="E81" s="18"/>
      <c r="F81" s="14">
        <v>40.39</v>
      </c>
      <c r="G81" s="18"/>
      <c r="H81" s="29" t="s">
        <v>50</v>
      </c>
      <c r="I81" s="4" t="s">
        <v>157</v>
      </c>
    </row>
    <row r="82" spans="1:9" s="4" customFormat="1" x14ac:dyDescent="0.2">
      <c r="A82" s="30">
        <v>42124</v>
      </c>
      <c r="B82" s="4" t="s">
        <v>48</v>
      </c>
      <c r="C82" s="30">
        <v>42131</v>
      </c>
      <c r="D82" s="31" t="s">
        <v>78</v>
      </c>
      <c r="E82" s="18"/>
      <c r="F82" s="14">
        <v>41.42</v>
      </c>
      <c r="G82" s="18"/>
      <c r="H82" s="29" t="s">
        <v>50</v>
      </c>
      <c r="I82" s="4" t="s">
        <v>157</v>
      </c>
    </row>
    <row r="83" spans="1:9" s="4" customFormat="1" x14ac:dyDescent="0.2">
      <c r="A83" s="30">
        <v>42124</v>
      </c>
      <c r="B83" s="4" t="s">
        <v>48</v>
      </c>
      <c r="C83" s="30">
        <v>42131</v>
      </c>
      <c r="D83" s="31" t="s">
        <v>79</v>
      </c>
      <c r="E83" s="18"/>
      <c r="F83" s="14">
        <v>32.380000000000003</v>
      </c>
      <c r="G83" s="18"/>
      <c r="H83" s="29" t="s">
        <v>51</v>
      </c>
      <c r="I83" s="4" t="s">
        <v>157</v>
      </c>
    </row>
    <row r="84" spans="1:9" s="4" customFormat="1" x14ac:dyDescent="0.2">
      <c r="A84" s="30">
        <v>42155</v>
      </c>
      <c r="B84" s="4" t="s">
        <v>48</v>
      </c>
      <c r="C84" s="30">
        <v>42170</v>
      </c>
      <c r="D84" s="31" t="s">
        <v>90</v>
      </c>
      <c r="E84" s="18"/>
      <c r="F84" s="14">
        <v>43.35</v>
      </c>
      <c r="G84" s="18"/>
      <c r="H84" s="29" t="s">
        <v>50</v>
      </c>
      <c r="I84" s="4" t="s">
        <v>157</v>
      </c>
    </row>
    <row r="85" spans="1:9" s="4" customFormat="1" x14ac:dyDescent="0.2">
      <c r="A85" s="30">
        <v>42155</v>
      </c>
      <c r="B85" s="4" t="s">
        <v>48</v>
      </c>
      <c r="C85" s="30">
        <v>42170</v>
      </c>
      <c r="D85" s="7" t="s">
        <v>91</v>
      </c>
      <c r="E85" s="18"/>
      <c r="F85" s="14">
        <v>32.04</v>
      </c>
      <c r="G85" s="18"/>
      <c r="H85" s="29" t="s">
        <v>51</v>
      </c>
      <c r="I85" s="4" t="s">
        <v>157</v>
      </c>
    </row>
    <row r="86" spans="1:9" s="4" customFormat="1" x14ac:dyDescent="0.2">
      <c r="A86" s="30">
        <v>42185</v>
      </c>
      <c r="B86" s="4" t="s">
        <v>48</v>
      </c>
      <c r="C86" s="30">
        <v>42195</v>
      </c>
      <c r="D86" s="7" t="s">
        <v>103</v>
      </c>
      <c r="E86" s="18"/>
      <c r="F86" s="14">
        <v>30.24</v>
      </c>
      <c r="G86" s="18"/>
      <c r="H86" s="29" t="s">
        <v>51</v>
      </c>
      <c r="I86" s="4" t="s">
        <v>157</v>
      </c>
    </row>
    <row r="87" spans="1:9" s="4" customFormat="1" x14ac:dyDescent="0.2">
      <c r="A87" s="30">
        <v>42185</v>
      </c>
      <c r="B87" s="4" t="s">
        <v>48</v>
      </c>
      <c r="C87" s="30">
        <v>42195</v>
      </c>
      <c r="D87" s="31" t="s">
        <v>104</v>
      </c>
      <c r="E87" s="18"/>
      <c r="F87" s="14">
        <v>40.950000000000003</v>
      </c>
      <c r="G87" s="18"/>
      <c r="H87" s="29" t="s">
        <v>50</v>
      </c>
      <c r="I87" s="4" t="s">
        <v>157</v>
      </c>
    </row>
    <row r="88" spans="1:9" s="4" customFormat="1" x14ac:dyDescent="0.2">
      <c r="A88" s="30">
        <v>42216</v>
      </c>
      <c r="B88" s="4" t="s">
        <v>48</v>
      </c>
      <c r="C88" s="30">
        <v>42227</v>
      </c>
      <c r="D88" s="7" t="s">
        <v>109</v>
      </c>
      <c r="E88" s="18"/>
      <c r="F88" s="14">
        <v>43.5</v>
      </c>
      <c r="G88" s="18"/>
      <c r="H88" s="29" t="s">
        <v>51</v>
      </c>
      <c r="I88" s="4" t="s">
        <v>157</v>
      </c>
    </row>
    <row r="89" spans="1:9" s="4" customFormat="1" x14ac:dyDescent="0.2">
      <c r="A89" s="30">
        <v>42216</v>
      </c>
      <c r="B89" s="4" t="s">
        <v>48</v>
      </c>
      <c r="C89" s="30">
        <v>42227</v>
      </c>
      <c r="D89" s="31" t="s">
        <v>110</v>
      </c>
      <c r="E89" s="18"/>
      <c r="F89" s="14">
        <v>40.39</v>
      </c>
      <c r="G89" s="18"/>
      <c r="H89" s="29" t="s">
        <v>50</v>
      </c>
      <c r="I89" s="4" t="s">
        <v>157</v>
      </c>
    </row>
    <row r="90" spans="1:9" s="4" customFormat="1" x14ac:dyDescent="0.2">
      <c r="A90" s="30">
        <v>42247</v>
      </c>
      <c r="B90" s="4" t="s">
        <v>48</v>
      </c>
      <c r="C90" s="30">
        <v>42254</v>
      </c>
      <c r="D90" s="31" t="s">
        <v>119</v>
      </c>
      <c r="E90" s="18"/>
      <c r="F90" s="14">
        <v>40.39</v>
      </c>
      <c r="G90" s="18"/>
      <c r="H90" s="29" t="s">
        <v>50</v>
      </c>
      <c r="I90" s="4" t="s">
        <v>157</v>
      </c>
    </row>
    <row r="91" spans="1:9" s="4" customFormat="1" x14ac:dyDescent="0.2">
      <c r="A91" s="30">
        <v>42247</v>
      </c>
      <c r="B91" s="4" t="s">
        <v>48</v>
      </c>
      <c r="C91" s="30">
        <v>42254</v>
      </c>
      <c r="D91" s="7" t="s">
        <v>120</v>
      </c>
      <c r="E91" s="18"/>
      <c r="F91" s="14">
        <v>29.32</v>
      </c>
      <c r="G91" s="18"/>
      <c r="H91" s="29" t="s">
        <v>51</v>
      </c>
      <c r="I91" s="4" t="s">
        <v>157</v>
      </c>
    </row>
    <row r="92" spans="1:9" s="4" customFormat="1" x14ac:dyDescent="0.2">
      <c r="A92" s="30">
        <v>42277</v>
      </c>
      <c r="B92" s="4" t="s">
        <v>48</v>
      </c>
      <c r="C92" s="30">
        <v>42286</v>
      </c>
      <c r="D92" s="31" t="s">
        <v>126</v>
      </c>
      <c r="E92" s="18"/>
      <c r="F92" s="14">
        <v>40.39</v>
      </c>
      <c r="G92" s="18"/>
      <c r="H92" s="29" t="s">
        <v>50</v>
      </c>
      <c r="I92" s="4" t="s">
        <v>157</v>
      </c>
    </row>
    <row r="93" spans="1:9" s="4" customFormat="1" x14ac:dyDescent="0.2">
      <c r="A93" s="30">
        <v>42277</v>
      </c>
      <c r="B93" s="4" t="s">
        <v>48</v>
      </c>
      <c r="C93" s="30">
        <v>42286</v>
      </c>
      <c r="D93" s="7" t="s">
        <v>127</v>
      </c>
      <c r="E93" s="18"/>
      <c r="F93" s="14">
        <v>45.87</v>
      </c>
      <c r="G93" s="18"/>
      <c r="H93" s="29" t="s">
        <v>51</v>
      </c>
      <c r="I93" s="4" t="s">
        <v>157</v>
      </c>
    </row>
    <row r="94" spans="1:9" s="4" customFormat="1" x14ac:dyDescent="0.2">
      <c r="A94" s="30">
        <v>42308</v>
      </c>
      <c r="B94" s="4" t="s">
        <v>48</v>
      </c>
      <c r="C94" s="30">
        <v>42310</v>
      </c>
      <c r="D94" s="7" t="s">
        <v>130</v>
      </c>
      <c r="E94" s="18"/>
      <c r="F94" s="14">
        <v>37.799999999999997</v>
      </c>
      <c r="G94" s="18"/>
      <c r="H94" s="29" t="s">
        <v>51</v>
      </c>
      <c r="I94" s="4" t="s">
        <v>157</v>
      </c>
    </row>
    <row r="95" spans="1:9" s="4" customFormat="1" x14ac:dyDescent="0.2">
      <c r="A95" s="30">
        <v>42308</v>
      </c>
      <c r="B95" s="4" t="s">
        <v>48</v>
      </c>
      <c r="C95" s="30">
        <v>42312</v>
      </c>
      <c r="D95" s="31" t="s">
        <v>131</v>
      </c>
      <c r="E95" s="18"/>
      <c r="F95" s="14">
        <v>40.39</v>
      </c>
      <c r="G95" s="18"/>
      <c r="H95" s="29" t="s">
        <v>50</v>
      </c>
      <c r="I95" s="4" t="s">
        <v>157</v>
      </c>
    </row>
    <row r="96" spans="1:9" s="4" customFormat="1" x14ac:dyDescent="0.2">
      <c r="A96" s="30">
        <v>42338</v>
      </c>
      <c r="B96" s="4" t="s">
        <v>48</v>
      </c>
      <c r="C96" s="30">
        <v>42345</v>
      </c>
      <c r="D96" s="31" t="s">
        <v>143</v>
      </c>
      <c r="E96" s="18"/>
      <c r="F96" s="14">
        <v>40.39</v>
      </c>
      <c r="G96" s="18"/>
      <c r="H96" s="29" t="s">
        <v>50</v>
      </c>
      <c r="I96" s="4" t="s">
        <v>157</v>
      </c>
    </row>
    <row r="97" spans="1:9" s="4" customFormat="1" x14ac:dyDescent="0.2">
      <c r="A97" s="30">
        <v>42338</v>
      </c>
      <c r="B97" s="4" t="s">
        <v>48</v>
      </c>
      <c r="C97" s="30">
        <v>42345</v>
      </c>
      <c r="D97" s="7" t="s">
        <v>144</v>
      </c>
      <c r="E97" s="18"/>
      <c r="F97" s="14">
        <v>43.06</v>
      </c>
      <c r="G97" s="18"/>
      <c r="H97" s="29" t="s">
        <v>51</v>
      </c>
      <c r="I97" s="4" t="s">
        <v>157</v>
      </c>
    </row>
    <row r="98" spans="1:9" s="4" customFormat="1" x14ac:dyDescent="0.2">
      <c r="A98" s="30">
        <v>42369</v>
      </c>
      <c r="B98" s="4" t="s">
        <v>48</v>
      </c>
      <c r="D98" s="7" t="s">
        <v>235</v>
      </c>
      <c r="E98" s="18"/>
      <c r="F98" s="14">
        <v>32.840000000000003</v>
      </c>
      <c r="G98" s="18"/>
      <c r="H98" s="29" t="s">
        <v>51</v>
      </c>
    </row>
    <row r="99" spans="1:9" s="4" customFormat="1" x14ac:dyDescent="0.2">
      <c r="A99" s="30">
        <v>42369</v>
      </c>
      <c r="B99" s="4" t="s">
        <v>48</v>
      </c>
      <c r="D99" s="31" t="s">
        <v>236</v>
      </c>
      <c r="E99" s="18"/>
      <c r="F99" s="14">
        <v>40.39</v>
      </c>
      <c r="G99" s="18"/>
      <c r="H99" s="29" t="s">
        <v>50</v>
      </c>
    </row>
    <row r="100" spans="1:9" s="4" customFormat="1" ht="25.5" x14ac:dyDescent="0.2">
      <c r="D100" s="9" t="s">
        <v>30</v>
      </c>
      <c r="E100" s="15">
        <v>1790</v>
      </c>
      <c r="F100" s="13">
        <f>SUM(F102:F107)</f>
        <v>746.99999999999989</v>
      </c>
      <c r="G100" s="16">
        <f>E100-F100</f>
        <v>1043</v>
      </c>
      <c r="H100" s="6" t="s">
        <v>18</v>
      </c>
    </row>
    <row r="101" spans="1:9" s="4" customFormat="1" ht="25.5" x14ac:dyDescent="0.2">
      <c r="D101" s="7" t="s">
        <v>23</v>
      </c>
      <c r="E101" s="18"/>
      <c r="F101" s="18"/>
      <c r="G101" s="18"/>
      <c r="H101" s="20"/>
    </row>
    <row r="102" spans="1:9" s="4" customFormat="1" x14ac:dyDescent="0.2">
      <c r="A102" s="30">
        <v>42124</v>
      </c>
      <c r="B102" s="4" t="s">
        <v>76</v>
      </c>
      <c r="C102" s="30">
        <v>42124</v>
      </c>
      <c r="D102" s="7">
        <v>2015026</v>
      </c>
      <c r="E102" s="18"/>
      <c r="F102" s="14">
        <v>113.7</v>
      </c>
      <c r="G102" s="18"/>
      <c r="H102" s="29" t="s">
        <v>77</v>
      </c>
      <c r="I102" s="4" t="s">
        <v>157</v>
      </c>
    </row>
    <row r="103" spans="1:9" s="4" customFormat="1" x14ac:dyDescent="0.2">
      <c r="A103" s="30">
        <v>42129</v>
      </c>
      <c r="B103" s="4" t="s">
        <v>81</v>
      </c>
      <c r="D103" s="7" t="s">
        <v>82</v>
      </c>
      <c r="E103" s="18"/>
      <c r="F103" s="14">
        <v>226.2</v>
      </c>
      <c r="G103" s="18"/>
      <c r="H103" s="29" t="s">
        <v>77</v>
      </c>
      <c r="I103" s="4" t="s">
        <v>157</v>
      </c>
    </row>
    <row r="104" spans="1:9" s="4" customFormat="1" x14ac:dyDescent="0.2">
      <c r="A104" s="30">
        <v>42275</v>
      </c>
      <c r="B104" s="4" t="s">
        <v>124</v>
      </c>
      <c r="C104" s="30">
        <v>42286</v>
      </c>
      <c r="D104" s="7">
        <v>21</v>
      </c>
      <c r="E104" s="18"/>
      <c r="F104" s="14">
        <v>34.200000000000003</v>
      </c>
      <c r="G104" s="18"/>
      <c r="H104" s="29" t="s">
        <v>125</v>
      </c>
      <c r="I104" s="4" t="s">
        <v>157</v>
      </c>
    </row>
    <row r="105" spans="1:9" s="4" customFormat="1" x14ac:dyDescent="0.2">
      <c r="A105" s="30">
        <v>42269</v>
      </c>
      <c r="B105" s="4" t="s">
        <v>129</v>
      </c>
      <c r="C105" s="30">
        <v>42270</v>
      </c>
      <c r="D105" s="7">
        <v>15034</v>
      </c>
      <c r="E105" s="18"/>
      <c r="F105" s="14">
        <v>360</v>
      </c>
      <c r="G105" s="18"/>
      <c r="H105" s="29" t="s">
        <v>125</v>
      </c>
      <c r="I105" s="4" t="s">
        <v>157</v>
      </c>
    </row>
    <row r="106" spans="1:9" s="4" customFormat="1" x14ac:dyDescent="0.2">
      <c r="A106" s="30">
        <v>42304</v>
      </c>
      <c r="B106" s="4" t="s">
        <v>232</v>
      </c>
      <c r="C106" s="30">
        <v>42331</v>
      </c>
      <c r="D106" s="7" t="s">
        <v>233</v>
      </c>
      <c r="E106" s="18"/>
      <c r="F106" s="14">
        <v>12.9</v>
      </c>
      <c r="G106" s="18"/>
      <c r="H106" s="29" t="s">
        <v>173</v>
      </c>
    </row>
    <row r="107" spans="1:9" s="4" customFormat="1" ht="25.5" x14ac:dyDescent="0.2">
      <c r="D107" s="7" t="s">
        <v>14</v>
      </c>
      <c r="E107" s="18"/>
      <c r="F107" s="14"/>
      <c r="G107" s="18"/>
      <c r="H107" s="29" t="s">
        <v>24</v>
      </c>
    </row>
    <row r="108" spans="1:9" s="4" customFormat="1" ht="25.5" x14ac:dyDescent="0.2">
      <c r="D108" s="9" t="s">
        <v>31</v>
      </c>
      <c r="E108" s="15">
        <v>7944</v>
      </c>
      <c r="F108" s="13">
        <f>SUM(F110:F207)</f>
        <v>10284.35</v>
      </c>
      <c r="G108" s="16">
        <f>E108-F108</f>
        <v>-2340.3500000000004</v>
      </c>
      <c r="H108" s="6" t="s">
        <v>18</v>
      </c>
    </row>
    <row r="109" spans="1:9" s="4" customFormat="1" ht="25.5" x14ac:dyDescent="0.2">
      <c r="D109" s="7" t="s">
        <v>23</v>
      </c>
      <c r="E109" s="18"/>
      <c r="F109" s="18"/>
      <c r="G109" s="18"/>
      <c r="H109" s="20"/>
    </row>
    <row r="110" spans="1:9" s="4" customFormat="1" x14ac:dyDescent="0.2">
      <c r="A110" s="30">
        <v>42005</v>
      </c>
      <c r="B110" s="4" t="s">
        <v>38</v>
      </c>
      <c r="C110" s="30">
        <v>42019</v>
      </c>
      <c r="D110" s="7" t="s">
        <v>39</v>
      </c>
      <c r="E110" s="18"/>
      <c r="F110" s="14">
        <v>333.38</v>
      </c>
      <c r="G110" s="18"/>
      <c r="H110" s="29" t="s">
        <v>44</v>
      </c>
      <c r="I110" s="4" t="s">
        <v>157</v>
      </c>
    </row>
    <row r="111" spans="1:9" s="4" customFormat="1" x14ac:dyDescent="0.2">
      <c r="A111" s="30">
        <v>42011</v>
      </c>
      <c r="B111" s="4" t="s">
        <v>154</v>
      </c>
      <c r="C111" s="30">
        <v>42012</v>
      </c>
      <c r="D111" s="31" t="s">
        <v>155</v>
      </c>
      <c r="E111" s="18"/>
      <c r="F111" s="14">
        <v>55</v>
      </c>
      <c r="G111" s="18"/>
      <c r="H111" s="29" t="s">
        <v>156</v>
      </c>
      <c r="I111" s="4" t="s">
        <v>157</v>
      </c>
    </row>
    <row r="112" spans="1:9" s="4" customFormat="1" x14ac:dyDescent="0.2">
      <c r="A112" s="30">
        <v>42018</v>
      </c>
      <c r="B112" s="4" t="s">
        <v>42</v>
      </c>
      <c r="C112" s="30">
        <v>42051</v>
      </c>
      <c r="D112" s="7">
        <v>2288885</v>
      </c>
      <c r="E112" s="18"/>
      <c r="F112" s="14">
        <v>58.15</v>
      </c>
      <c r="G112" s="18"/>
      <c r="H112" s="29" t="s">
        <v>43</v>
      </c>
      <c r="I112" s="4" t="s">
        <v>157</v>
      </c>
    </row>
    <row r="113" spans="1:9" s="4" customFormat="1" x14ac:dyDescent="0.2">
      <c r="A113" s="30">
        <v>42025</v>
      </c>
      <c r="B113" s="4" t="s">
        <v>154</v>
      </c>
      <c r="C113" s="30">
        <v>42026</v>
      </c>
      <c r="D113" s="31" t="s">
        <v>158</v>
      </c>
      <c r="E113" s="18"/>
      <c r="F113" s="14">
        <v>53</v>
      </c>
      <c r="G113" s="18"/>
      <c r="H113" s="29" t="s">
        <v>156</v>
      </c>
      <c r="I113" s="4" t="s">
        <v>157</v>
      </c>
    </row>
    <row r="114" spans="1:9" s="4" customFormat="1" x14ac:dyDescent="0.2">
      <c r="A114" s="30">
        <v>42033</v>
      </c>
      <c r="B114" s="4" t="s">
        <v>154</v>
      </c>
      <c r="C114" s="30">
        <v>42034</v>
      </c>
      <c r="D114" s="31">
        <v>433</v>
      </c>
      <c r="E114" s="18"/>
      <c r="F114" s="14">
        <v>50</v>
      </c>
      <c r="G114" s="18"/>
      <c r="H114" s="29" t="s">
        <v>156</v>
      </c>
      <c r="I114" s="4" t="s">
        <v>157</v>
      </c>
    </row>
    <row r="115" spans="1:9" s="4" customFormat="1" x14ac:dyDescent="0.2">
      <c r="A115" s="30">
        <v>42036</v>
      </c>
      <c r="B115" s="4" t="s">
        <v>38</v>
      </c>
      <c r="C115" s="30">
        <v>42051</v>
      </c>
      <c r="D115" s="7" t="s">
        <v>52</v>
      </c>
      <c r="E115" s="18"/>
      <c r="F115" s="14">
        <v>333.39</v>
      </c>
      <c r="G115" s="18"/>
      <c r="H115" s="29" t="s">
        <v>44</v>
      </c>
      <c r="I115" s="4" t="s">
        <v>157</v>
      </c>
    </row>
    <row r="116" spans="1:9" s="4" customFormat="1" x14ac:dyDescent="0.2">
      <c r="A116" s="30">
        <v>42047</v>
      </c>
      <c r="B116" s="4" t="s">
        <v>42</v>
      </c>
      <c r="D116" s="7">
        <v>2369325</v>
      </c>
      <c r="E116" s="18"/>
      <c r="F116" s="14">
        <v>58.15</v>
      </c>
      <c r="G116" s="18"/>
      <c r="H116" s="29" t="s">
        <v>43</v>
      </c>
      <c r="I116" s="4" t="s">
        <v>157</v>
      </c>
    </row>
    <row r="117" spans="1:9" s="4" customFormat="1" x14ac:dyDescent="0.2">
      <c r="A117" s="30">
        <v>42044</v>
      </c>
      <c r="B117" s="4" t="s">
        <v>154</v>
      </c>
      <c r="C117" s="30">
        <v>42046</v>
      </c>
      <c r="D117" s="31" t="s">
        <v>162</v>
      </c>
      <c r="E117" s="18"/>
      <c r="F117" s="14">
        <v>53.01</v>
      </c>
      <c r="G117" s="18"/>
      <c r="H117" s="29" t="s">
        <v>156</v>
      </c>
      <c r="I117" s="4" t="s">
        <v>157</v>
      </c>
    </row>
    <row r="118" spans="1:9" s="4" customFormat="1" x14ac:dyDescent="0.2">
      <c r="A118" s="30">
        <v>42053</v>
      </c>
      <c r="B118" s="4" t="s">
        <v>154</v>
      </c>
      <c r="C118" s="30">
        <v>42054</v>
      </c>
      <c r="D118" s="31" t="s">
        <v>161</v>
      </c>
      <c r="E118" s="18"/>
      <c r="F118" s="14">
        <v>53</v>
      </c>
      <c r="G118" s="18"/>
      <c r="H118" s="29" t="s">
        <v>156</v>
      </c>
      <c r="I118" s="4" t="s">
        <v>157</v>
      </c>
    </row>
    <row r="119" spans="1:9" s="4" customFormat="1" x14ac:dyDescent="0.2">
      <c r="A119" s="30">
        <v>42064</v>
      </c>
      <c r="B119" s="4" t="s">
        <v>38</v>
      </c>
      <c r="C119" s="30">
        <v>42073</v>
      </c>
      <c r="D119" s="7" t="s">
        <v>59</v>
      </c>
      <c r="E119" s="18"/>
      <c r="F119" s="14">
        <v>331.1</v>
      </c>
      <c r="G119" s="18"/>
      <c r="H119" s="29" t="s">
        <v>44</v>
      </c>
      <c r="I119" s="4" t="s">
        <v>157</v>
      </c>
    </row>
    <row r="120" spans="1:9" s="4" customFormat="1" x14ac:dyDescent="0.2">
      <c r="A120" s="30">
        <v>42065</v>
      </c>
      <c r="B120" s="4" t="s">
        <v>154</v>
      </c>
      <c r="C120" s="30">
        <v>42067</v>
      </c>
      <c r="D120" s="31" t="s">
        <v>167</v>
      </c>
      <c r="E120" s="18"/>
      <c r="F120" s="14">
        <v>51</v>
      </c>
      <c r="G120" s="18"/>
      <c r="H120" s="29" t="s">
        <v>156</v>
      </c>
      <c r="I120" s="4" t="s">
        <v>157</v>
      </c>
    </row>
    <row r="121" spans="1:9" s="4" customFormat="1" x14ac:dyDescent="0.2">
      <c r="A121" s="30">
        <v>42073</v>
      </c>
      <c r="B121" s="4" t="s">
        <v>154</v>
      </c>
      <c r="C121" s="30">
        <v>42074</v>
      </c>
      <c r="D121" s="31">
        <v>904</v>
      </c>
      <c r="E121" s="18"/>
      <c r="F121" s="14">
        <v>53</v>
      </c>
      <c r="G121" s="18"/>
      <c r="H121" s="29" t="s">
        <v>156</v>
      </c>
      <c r="I121" s="4" t="s">
        <v>157</v>
      </c>
    </row>
    <row r="122" spans="1:9" s="4" customFormat="1" x14ac:dyDescent="0.2">
      <c r="A122" s="30">
        <v>42076</v>
      </c>
      <c r="B122" s="4" t="s">
        <v>154</v>
      </c>
      <c r="C122" s="30">
        <v>42077</v>
      </c>
      <c r="D122" s="31" t="s">
        <v>168</v>
      </c>
      <c r="E122" s="18"/>
      <c r="F122" s="14">
        <v>30</v>
      </c>
      <c r="G122" s="18"/>
      <c r="H122" s="29" t="s">
        <v>156</v>
      </c>
      <c r="I122" s="4" t="s">
        <v>157</v>
      </c>
    </row>
    <row r="123" spans="1:9" s="4" customFormat="1" x14ac:dyDescent="0.2">
      <c r="A123" s="30">
        <v>42083</v>
      </c>
      <c r="B123" s="4" t="s">
        <v>154</v>
      </c>
      <c r="C123" s="30">
        <v>42084</v>
      </c>
      <c r="D123" s="31" t="s">
        <v>169</v>
      </c>
      <c r="E123" s="18"/>
      <c r="F123" s="14">
        <v>20.05</v>
      </c>
      <c r="G123" s="18"/>
      <c r="H123" s="29" t="s">
        <v>156</v>
      </c>
      <c r="I123" s="4" t="s">
        <v>157</v>
      </c>
    </row>
    <row r="124" spans="1:9" s="4" customFormat="1" x14ac:dyDescent="0.2">
      <c r="A124" s="30">
        <v>42088</v>
      </c>
      <c r="B124" s="4" t="s">
        <v>154</v>
      </c>
      <c r="C124" s="30">
        <v>42089</v>
      </c>
      <c r="D124" s="31" t="s">
        <v>174</v>
      </c>
      <c r="E124" s="18"/>
      <c r="F124" s="14">
        <v>57</v>
      </c>
      <c r="G124" s="18"/>
      <c r="H124" s="29" t="s">
        <v>156</v>
      </c>
      <c r="I124" s="4" t="s">
        <v>157</v>
      </c>
    </row>
    <row r="125" spans="1:9" s="4" customFormat="1" x14ac:dyDescent="0.2">
      <c r="A125" s="30"/>
      <c r="B125" s="4" t="s">
        <v>42</v>
      </c>
      <c r="C125" s="30" t="s">
        <v>170</v>
      </c>
      <c r="D125" s="31">
        <v>2464304</v>
      </c>
      <c r="E125" s="18"/>
      <c r="F125" s="14">
        <v>58.15</v>
      </c>
      <c r="G125" s="18"/>
      <c r="H125" s="29" t="s">
        <v>43</v>
      </c>
      <c r="I125" s="4" t="s">
        <v>157</v>
      </c>
    </row>
    <row r="126" spans="1:9" s="4" customFormat="1" x14ac:dyDescent="0.2">
      <c r="A126" s="30">
        <v>42095</v>
      </c>
      <c r="B126" s="4" t="s">
        <v>38</v>
      </c>
      <c r="C126" s="30">
        <v>42117</v>
      </c>
      <c r="D126" s="7" t="s">
        <v>68</v>
      </c>
      <c r="E126" s="18"/>
      <c r="F126" s="14">
        <v>330.81</v>
      </c>
      <c r="G126" s="18"/>
      <c r="H126" s="29" t="s">
        <v>44</v>
      </c>
      <c r="I126" s="4" t="s">
        <v>157</v>
      </c>
    </row>
    <row r="127" spans="1:9" s="4" customFormat="1" x14ac:dyDescent="0.2">
      <c r="A127" s="30">
        <v>42095</v>
      </c>
      <c r="B127" s="4" t="s">
        <v>154</v>
      </c>
      <c r="C127" s="30">
        <v>42096</v>
      </c>
      <c r="D127" s="31" t="s">
        <v>175</v>
      </c>
      <c r="E127" s="18"/>
      <c r="F127" s="14">
        <v>61.01</v>
      </c>
      <c r="G127" s="18"/>
      <c r="H127" s="29" t="s">
        <v>156</v>
      </c>
      <c r="I127" s="4" t="s">
        <v>157</v>
      </c>
    </row>
    <row r="128" spans="1:9" s="4" customFormat="1" x14ac:dyDescent="0.2">
      <c r="A128" s="30">
        <v>42104</v>
      </c>
      <c r="B128" s="4" t="s">
        <v>154</v>
      </c>
      <c r="C128" s="30">
        <v>42105</v>
      </c>
      <c r="D128" s="31" t="s">
        <v>176</v>
      </c>
      <c r="E128" s="18"/>
      <c r="F128" s="14">
        <v>63</v>
      </c>
      <c r="G128" s="18"/>
      <c r="H128" s="29" t="s">
        <v>156</v>
      </c>
      <c r="I128" s="4" t="s">
        <v>157</v>
      </c>
    </row>
    <row r="129" spans="1:9" s="4" customFormat="1" x14ac:dyDescent="0.2">
      <c r="A129" s="30">
        <v>42109</v>
      </c>
      <c r="B129" s="4" t="s">
        <v>42</v>
      </c>
      <c r="C129" s="30">
        <v>42117</v>
      </c>
      <c r="D129" s="7">
        <v>2566463</v>
      </c>
      <c r="E129" s="18"/>
      <c r="F129" s="14">
        <v>58.15</v>
      </c>
      <c r="G129" s="18"/>
      <c r="H129" s="29" t="s">
        <v>44</v>
      </c>
      <c r="I129" s="4" t="s">
        <v>157</v>
      </c>
    </row>
    <row r="130" spans="1:9" s="4" customFormat="1" x14ac:dyDescent="0.2">
      <c r="A130" s="30">
        <v>42111</v>
      </c>
      <c r="B130" s="4" t="s">
        <v>154</v>
      </c>
      <c r="C130" s="30">
        <v>42112</v>
      </c>
      <c r="D130" s="7">
        <v>96</v>
      </c>
      <c r="E130" s="18"/>
      <c r="F130" s="14">
        <v>51.15</v>
      </c>
      <c r="G130" s="18"/>
      <c r="H130" s="29" t="s">
        <v>156</v>
      </c>
      <c r="I130" s="4" t="s">
        <v>157</v>
      </c>
    </row>
    <row r="131" spans="1:9" s="4" customFormat="1" x14ac:dyDescent="0.2">
      <c r="A131" s="30">
        <v>42115</v>
      </c>
      <c r="B131" s="4" t="s">
        <v>73</v>
      </c>
      <c r="C131" s="30">
        <v>42115</v>
      </c>
      <c r="D131" s="7">
        <v>752412</v>
      </c>
      <c r="E131" s="18"/>
      <c r="F131" s="14">
        <v>10.28</v>
      </c>
      <c r="G131" s="18"/>
      <c r="H131" s="29" t="s">
        <v>74</v>
      </c>
      <c r="I131" s="4" t="s">
        <v>157</v>
      </c>
    </row>
    <row r="132" spans="1:9" s="4" customFormat="1" x14ac:dyDescent="0.2">
      <c r="A132" s="30">
        <v>42115</v>
      </c>
      <c r="B132" s="4" t="s">
        <v>154</v>
      </c>
      <c r="C132" s="30">
        <v>42116</v>
      </c>
      <c r="D132" s="31" t="s">
        <v>177</v>
      </c>
      <c r="E132" s="18"/>
      <c r="F132" s="14">
        <v>59.71</v>
      </c>
      <c r="G132" s="18"/>
      <c r="H132" s="29" t="s">
        <v>156</v>
      </c>
      <c r="I132" s="4" t="s">
        <v>157</v>
      </c>
    </row>
    <row r="133" spans="1:9" s="4" customFormat="1" x14ac:dyDescent="0.2">
      <c r="A133" s="30">
        <v>42117</v>
      </c>
      <c r="B133" s="4" t="s">
        <v>75</v>
      </c>
      <c r="C133" s="30">
        <v>42117</v>
      </c>
      <c r="D133" s="7">
        <v>1505163</v>
      </c>
      <c r="E133" s="18"/>
      <c r="F133" s="14">
        <v>64.400000000000006</v>
      </c>
      <c r="G133" s="18"/>
      <c r="H133" s="29" t="s">
        <v>74</v>
      </c>
      <c r="I133" s="4" t="s">
        <v>157</v>
      </c>
    </row>
    <row r="134" spans="1:9" s="4" customFormat="1" x14ac:dyDescent="0.2">
      <c r="A134" s="30">
        <v>42117</v>
      </c>
      <c r="B134" s="4" t="s">
        <v>178</v>
      </c>
      <c r="C134" s="30">
        <v>42117</v>
      </c>
      <c r="D134" s="7" t="s">
        <v>179</v>
      </c>
      <c r="E134" s="18"/>
      <c r="F134" s="14">
        <v>490</v>
      </c>
      <c r="G134" s="18"/>
      <c r="H134" s="29" t="s">
        <v>180</v>
      </c>
      <c r="I134" s="4" t="s">
        <v>157</v>
      </c>
    </row>
    <row r="135" spans="1:9" s="4" customFormat="1" x14ac:dyDescent="0.2">
      <c r="A135" s="30">
        <v>42122</v>
      </c>
      <c r="B135" s="4" t="s">
        <v>154</v>
      </c>
      <c r="C135" s="30">
        <v>42123</v>
      </c>
      <c r="D135" s="31" t="s">
        <v>181</v>
      </c>
      <c r="E135" s="18"/>
      <c r="F135" s="14">
        <v>63.01</v>
      </c>
      <c r="G135" s="18"/>
      <c r="H135" s="29" t="s">
        <v>156</v>
      </c>
      <c r="I135" s="4" t="s">
        <v>157</v>
      </c>
    </row>
    <row r="136" spans="1:9" s="4" customFormat="1" x14ac:dyDescent="0.2">
      <c r="A136" s="30">
        <v>42125</v>
      </c>
      <c r="B136" s="4" t="s">
        <v>38</v>
      </c>
      <c r="C136" s="30">
        <v>42131</v>
      </c>
      <c r="D136" s="7" t="s">
        <v>80</v>
      </c>
      <c r="E136" s="18"/>
      <c r="F136" s="14">
        <v>330.96</v>
      </c>
      <c r="G136" s="18"/>
      <c r="H136" s="29" t="s">
        <v>44</v>
      </c>
      <c r="I136" s="4" t="s">
        <v>157</v>
      </c>
    </row>
    <row r="137" spans="1:9" s="4" customFormat="1" x14ac:dyDescent="0.2">
      <c r="A137" s="30">
        <v>42136</v>
      </c>
      <c r="B137" s="4" t="s">
        <v>154</v>
      </c>
      <c r="C137" s="30">
        <v>42137</v>
      </c>
      <c r="D137" s="31" t="s">
        <v>182</v>
      </c>
      <c r="E137" s="18"/>
      <c r="F137" s="14">
        <v>60.01</v>
      </c>
      <c r="G137" s="18"/>
      <c r="H137" s="29" t="s">
        <v>156</v>
      </c>
      <c r="I137" s="4" t="s">
        <v>157</v>
      </c>
    </row>
    <row r="138" spans="1:9" s="4" customFormat="1" x14ac:dyDescent="0.2">
      <c r="A138" s="30">
        <v>42139</v>
      </c>
      <c r="B138" s="4" t="s">
        <v>42</v>
      </c>
      <c r="C138" s="30">
        <v>42145</v>
      </c>
      <c r="D138" s="7">
        <v>2661693</v>
      </c>
      <c r="E138" s="18"/>
      <c r="F138" s="14">
        <v>58.15</v>
      </c>
      <c r="G138" s="18"/>
      <c r="H138" s="29" t="s">
        <v>43</v>
      </c>
      <c r="I138" s="4" t="s">
        <v>157</v>
      </c>
    </row>
    <row r="139" spans="1:9" s="4" customFormat="1" x14ac:dyDescent="0.2">
      <c r="A139" s="30">
        <v>42142</v>
      </c>
      <c r="B139" s="4" t="s">
        <v>154</v>
      </c>
      <c r="C139" s="30">
        <v>42143</v>
      </c>
      <c r="D139" s="31" t="s">
        <v>183</v>
      </c>
      <c r="E139" s="18"/>
      <c r="F139" s="14">
        <v>55.05</v>
      </c>
      <c r="G139" s="18"/>
      <c r="H139" s="29" t="s">
        <v>156</v>
      </c>
      <c r="I139" s="4" t="s">
        <v>157</v>
      </c>
    </row>
    <row r="140" spans="1:9" s="4" customFormat="1" x14ac:dyDescent="0.2">
      <c r="A140" s="30">
        <v>42145</v>
      </c>
      <c r="B140" s="4" t="s">
        <v>178</v>
      </c>
      <c r="C140" s="30">
        <v>42145</v>
      </c>
      <c r="D140" s="31" t="s">
        <v>179</v>
      </c>
      <c r="E140" s="18"/>
      <c r="F140" s="14">
        <v>215</v>
      </c>
      <c r="G140" s="18"/>
      <c r="H140" s="29" t="s">
        <v>180</v>
      </c>
      <c r="I140" s="4" t="s">
        <v>157</v>
      </c>
    </row>
    <row r="141" spans="1:9" s="4" customFormat="1" x14ac:dyDescent="0.2">
      <c r="A141" s="30">
        <v>42146</v>
      </c>
      <c r="B141" s="4" t="s">
        <v>154</v>
      </c>
      <c r="C141" s="30">
        <v>42147</v>
      </c>
      <c r="D141" s="31" t="s">
        <v>184</v>
      </c>
      <c r="E141" s="18"/>
      <c r="F141" s="14">
        <v>63</v>
      </c>
      <c r="G141" s="18"/>
      <c r="H141" s="29" t="s">
        <v>156</v>
      </c>
      <c r="I141" s="4" t="s">
        <v>157</v>
      </c>
    </row>
    <row r="142" spans="1:9" s="4" customFormat="1" x14ac:dyDescent="0.2">
      <c r="A142" s="30">
        <v>42156</v>
      </c>
      <c r="B142" s="4" t="s">
        <v>38</v>
      </c>
      <c r="C142" s="30">
        <v>42170</v>
      </c>
      <c r="D142" s="7" t="s">
        <v>95</v>
      </c>
      <c r="E142" s="18"/>
      <c r="F142" s="14">
        <v>330.91</v>
      </c>
      <c r="G142" s="18"/>
      <c r="H142" s="29" t="s">
        <v>44</v>
      </c>
      <c r="I142" s="4" t="s">
        <v>157</v>
      </c>
    </row>
    <row r="143" spans="1:9" s="4" customFormat="1" x14ac:dyDescent="0.2">
      <c r="A143" s="30">
        <v>42156</v>
      </c>
      <c r="B143" s="4" t="s">
        <v>154</v>
      </c>
      <c r="C143" s="30">
        <v>42157</v>
      </c>
      <c r="D143" s="31" t="s">
        <v>185</v>
      </c>
      <c r="E143" s="18"/>
      <c r="F143" s="14">
        <v>65</v>
      </c>
      <c r="G143" s="18"/>
      <c r="H143" s="29" t="s">
        <v>156</v>
      </c>
      <c r="I143" s="4" t="s">
        <v>157</v>
      </c>
    </row>
    <row r="144" spans="1:9" s="4" customFormat="1" x14ac:dyDescent="0.2">
      <c r="A144" s="30">
        <v>42163</v>
      </c>
      <c r="B144" s="4" t="s">
        <v>154</v>
      </c>
      <c r="C144" s="30">
        <v>42164</v>
      </c>
      <c r="D144" s="31" t="s">
        <v>188</v>
      </c>
      <c r="E144" s="18"/>
      <c r="F144" s="14">
        <v>30</v>
      </c>
      <c r="G144" s="18"/>
      <c r="H144" s="29" t="s">
        <v>156</v>
      </c>
      <c r="I144" s="4" t="s">
        <v>157</v>
      </c>
    </row>
    <row r="145" spans="1:9" s="4" customFormat="1" x14ac:dyDescent="0.2">
      <c r="A145" s="30">
        <v>42170</v>
      </c>
      <c r="B145" s="4" t="s">
        <v>178</v>
      </c>
      <c r="C145" s="30">
        <v>42139</v>
      </c>
      <c r="D145" s="31" t="s">
        <v>179</v>
      </c>
      <c r="E145" s="18"/>
      <c r="F145" s="14">
        <v>230</v>
      </c>
      <c r="G145" s="18"/>
      <c r="H145" s="29" t="s">
        <v>180</v>
      </c>
      <c r="I145" s="4" t="s">
        <v>157</v>
      </c>
    </row>
    <row r="146" spans="1:9" s="4" customFormat="1" x14ac:dyDescent="0.2">
      <c r="A146" s="30">
        <v>42170</v>
      </c>
      <c r="B146" s="4" t="s">
        <v>42</v>
      </c>
      <c r="C146" s="30">
        <v>42171</v>
      </c>
      <c r="D146" s="7">
        <v>2757050</v>
      </c>
      <c r="E146" s="18"/>
      <c r="F146" s="14">
        <v>58.15</v>
      </c>
      <c r="G146" s="18"/>
      <c r="H146" s="29" t="s">
        <v>43</v>
      </c>
      <c r="I146" s="4" t="s">
        <v>157</v>
      </c>
    </row>
    <row r="147" spans="1:9" s="4" customFormat="1" x14ac:dyDescent="0.2">
      <c r="A147" s="30">
        <v>42170</v>
      </c>
      <c r="B147" s="4" t="s">
        <v>154</v>
      </c>
      <c r="C147" s="30">
        <v>42171</v>
      </c>
      <c r="D147" s="31" t="s">
        <v>189</v>
      </c>
      <c r="E147" s="18"/>
      <c r="F147" s="14">
        <v>60</v>
      </c>
      <c r="G147" s="18"/>
      <c r="H147" s="29" t="s">
        <v>156</v>
      </c>
      <c r="I147" s="4" t="s">
        <v>157</v>
      </c>
    </row>
    <row r="148" spans="1:9" s="4" customFormat="1" x14ac:dyDescent="0.2">
      <c r="A148" s="30">
        <v>42175</v>
      </c>
      <c r="B148" s="4" t="s">
        <v>154</v>
      </c>
      <c r="C148" s="30">
        <v>42177</v>
      </c>
      <c r="D148" s="31" t="s">
        <v>190</v>
      </c>
      <c r="E148" s="18"/>
      <c r="F148" s="14">
        <v>47</v>
      </c>
      <c r="G148" s="18"/>
      <c r="H148" s="29" t="s">
        <v>156</v>
      </c>
      <c r="I148" s="4" t="s">
        <v>157</v>
      </c>
    </row>
    <row r="149" spans="1:9" s="4" customFormat="1" x14ac:dyDescent="0.2">
      <c r="A149" s="30">
        <v>42186</v>
      </c>
      <c r="B149" s="4" t="s">
        <v>38</v>
      </c>
      <c r="C149" s="30">
        <v>42195</v>
      </c>
      <c r="D149" s="7" t="s">
        <v>106</v>
      </c>
      <c r="E149" s="18"/>
      <c r="F149" s="14">
        <v>331.06</v>
      </c>
      <c r="G149" s="18"/>
      <c r="H149" s="29" t="s">
        <v>44</v>
      </c>
      <c r="I149" s="4" t="s">
        <v>157</v>
      </c>
    </row>
    <row r="150" spans="1:9" s="4" customFormat="1" x14ac:dyDescent="0.2">
      <c r="A150" s="30">
        <v>42186</v>
      </c>
      <c r="B150" s="4" t="s">
        <v>154</v>
      </c>
      <c r="C150" s="30">
        <v>42187</v>
      </c>
      <c r="D150" s="31" t="s">
        <v>191</v>
      </c>
      <c r="E150" s="18"/>
      <c r="F150" s="14">
        <v>52.87</v>
      </c>
      <c r="G150" s="18"/>
      <c r="H150" s="29" t="s">
        <v>156</v>
      </c>
      <c r="I150" s="4" t="s">
        <v>157</v>
      </c>
    </row>
    <row r="151" spans="1:9" s="4" customFormat="1" x14ac:dyDescent="0.2">
      <c r="A151" s="30">
        <v>42192</v>
      </c>
      <c r="B151" s="4" t="s">
        <v>178</v>
      </c>
      <c r="C151" s="30">
        <v>42192</v>
      </c>
      <c r="D151" s="31" t="s">
        <v>179</v>
      </c>
      <c r="E151" s="18"/>
      <c r="F151" s="14">
        <v>220</v>
      </c>
      <c r="G151" s="18"/>
      <c r="H151" s="29" t="s">
        <v>180</v>
      </c>
      <c r="I151" s="4" t="s">
        <v>157</v>
      </c>
    </row>
    <row r="152" spans="1:9" s="4" customFormat="1" x14ac:dyDescent="0.2">
      <c r="A152" s="30">
        <v>42199</v>
      </c>
      <c r="B152" s="4" t="s">
        <v>107</v>
      </c>
      <c r="C152" s="30"/>
      <c r="D152" s="31" t="s">
        <v>192</v>
      </c>
      <c r="E152" s="18"/>
      <c r="F152" s="14">
        <v>23.6</v>
      </c>
      <c r="G152" s="18"/>
      <c r="H152" s="29" t="s">
        <v>108</v>
      </c>
      <c r="I152" s="4" t="s">
        <v>157</v>
      </c>
    </row>
    <row r="153" spans="1:9" s="4" customFormat="1" x14ac:dyDescent="0.2">
      <c r="A153" s="30">
        <v>42200</v>
      </c>
      <c r="B153" s="4" t="s">
        <v>42</v>
      </c>
      <c r="C153" s="30">
        <v>42201</v>
      </c>
      <c r="D153" s="7">
        <v>2852540</v>
      </c>
      <c r="E153" s="18"/>
      <c r="F153" s="14">
        <v>58.15</v>
      </c>
      <c r="G153" s="18"/>
      <c r="H153" s="29" t="s">
        <v>43</v>
      </c>
      <c r="I153" s="4" t="s">
        <v>157</v>
      </c>
    </row>
    <row r="154" spans="1:9" s="4" customFormat="1" x14ac:dyDescent="0.2">
      <c r="A154" s="34">
        <v>42201</v>
      </c>
      <c r="B154" s="26" t="s">
        <v>107</v>
      </c>
      <c r="C154" s="26"/>
      <c r="D154" s="35"/>
      <c r="E154" s="18"/>
      <c r="F154" s="36">
        <v>20</v>
      </c>
      <c r="G154" s="18"/>
      <c r="H154" s="37" t="s">
        <v>108</v>
      </c>
      <c r="I154" s="4" t="s">
        <v>157</v>
      </c>
    </row>
    <row r="155" spans="1:9" s="4" customFormat="1" x14ac:dyDescent="0.2">
      <c r="A155" s="34">
        <v>42202</v>
      </c>
      <c r="B155" s="26" t="s">
        <v>154</v>
      </c>
      <c r="C155" s="34">
        <v>42203</v>
      </c>
      <c r="D155" s="38" t="s">
        <v>196</v>
      </c>
      <c r="E155" s="18"/>
      <c r="F155" s="36">
        <v>59.3</v>
      </c>
      <c r="G155" s="18"/>
      <c r="H155" s="37" t="s">
        <v>156</v>
      </c>
      <c r="I155" s="4" t="s">
        <v>157</v>
      </c>
    </row>
    <row r="156" spans="1:9" s="4" customFormat="1" x14ac:dyDescent="0.2">
      <c r="A156" s="34">
        <v>42206</v>
      </c>
      <c r="B156" s="26" t="s">
        <v>107</v>
      </c>
      <c r="C156" s="26"/>
      <c r="D156" s="35" t="s">
        <v>197</v>
      </c>
      <c r="E156" s="18"/>
      <c r="F156" s="36">
        <v>23.6</v>
      </c>
      <c r="G156" s="18"/>
      <c r="H156" s="37" t="s">
        <v>108</v>
      </c>
      <c r="I156" s="4" t="s">
        <v>157</v>
      </c>
    </row>
    <row r="157" spans="1:9" s="4" customFormat="1" x14ac:dyDescent="0.2">
      <c r="A157" s="34">
        <v>42212</v>
      </c>
      <c r="B157" s="26" t="s">
        <v>154</v>
      </c>
      <c r="C157" s="39">
        <v>42213</v>
      </c>
      <c r="D157" s="38" t="s">
        <v>200</v>
      </c>
      <c r="E157" s="18"/>
      <c r="F157" s="36">
        <v>60</v>
      </c>
      <c r="G157" s="18"/>
      <c r="H157" s="37" t="s">
        <v>156</v>
      </c>
      <c r="I157" s="4" t="s">
        <v>157</v>
      </c>
    </row>
    <row r="158" spans="1:9" s="4" customFormat="1" x14ac:dyDescent="0.2">
      <c r="A158" s="30">
        <v>42215</v>
      </c>
      <c r="B158" s="4" t="s">
        <v>42</v>
      </c>
      <c r="C158" s="30">
        <v>42254</v>
      </c>
      <c r="D158" s="7">
        <v>2897102</v>
      </c>
      <c r="E158" s="18"/>
      <c r="F158" s="14">
        <v>55.13</v>
      </c>
      <c r="G158" s="18"/>
      <c r="H158" s="29" t="s">
        <v>43</v>
      </c>
      <c r="I158" s="4" t="s">
        <v>157</v>
      </c>
    </row>
    <row r="159" spans="1:9" s="4" customFormat="1" x14ac:dyDescent="0.2">
      <c r="A159" s="30">
        <v>42215</v>
      </c>
      <c r="B159" s="4" t="s">
        <v>42</v>
      </c>
      <c r="C159" s="30">
        <v>42254</v>
      </c>
      <c r="D159" s="7">
        <v>2897090</v>
      </c>
      <c r="E159" s="18"/>
      <c r="F159" s="14">
        <v>117.01</v>
      </c>
      <c r="G159" s="18"/>
      <c r="H159" s="29" t="s">
        <v>43</v>
      </c>
      <c r="I159" s="4" t="s">
        <v>157</v>
      </c>
    </row>
    <row r="160" spans="1:9" s="4" customFormat="1" x14ac:dyDescent="0.2">
      <c r="A160" s="30">
        <v>42208</v>
      </c>
      <c r="B160" s="4" t="s">
        <v>154</v>
      </c>
      <c r="C160" s="30">
        <v>42209</v>
      </c>
      <c r="D160" s="31" t="s">
        <v>199</v>
      </c>
      <c r="E160" s="18"/>
      <c r="F160" s="14">
        <v>60</v>
      </c>
      <c r="G160" s="18"/>
      <c r="H160" s="29" t="s">
        <v>156</v>
      </c>
      <c r="I160" s="4" t="s">
        <v>157</v>
      </c>
    </row>
    <row r="161" spans="1:9" s="4" customFormat="1" x14ac:dyDescent="0.2">
      <c r="A161" s="30">
        <v>42212</v>
      </c>
      <c r="B161" s="4" t="s">
        <v>154</v>
      </c>
      <c r="C161" s="30">
        <v>42213</v>
      </c>
      <c r="D161" s="31" t="s">
        <v>200</v>
      </c>
      <c r="E161" s="18"/>
      <c r="F161" s="14">
        <v>60</v>
      </c>
      <c r="G161" s="18"/>
      <c r="H161" s="29" t="s">
        <v>156</v>
      </c>
      <c r="I161" s="4" t="s">
        <v>157</v>
      </c>
    </row>
    <row r="162" spans="1:9" s="4" customFormat="1" x14ac:dyDescent="0.2">
      <c r="A162" s="30">
        <v>42217</v>
      </c>
      <c r="B162" s="4" t="s">
        <v>38</v>
      </c>
      <c r="C162" s="30">
        <v>42227</v>
      </c>
      <c r="D162" s="7" t="s">
        <v>111</v>
      </c>
      <c r="E162" s="18"/>
      <c r="F162" s="14">
        <v>331</v>
      </c>
      <c r="G162" s="18"/>
      <c r="H162" s="29" t="s">
        <v>44</v>
      </c>
      <c r="I162" s="4" t="s">
        <v>157</v>
      </c>
    </row>
    <row r="163" spans="1:9" s="4" customFormat="1" x14ac:dyDescent="0.2">
      <c r="A163" s="30">
        <v>42227</v>
      </c>
      <c r="B163" s="4" t="s">
        <v>178</v>
      </c>
      <c r="C163" s="30">
        <v>42227</v>
      </c>
      <c r="D163" s="7" t="s">
        <v>179</v>
      </c>
      <c r="E163" s="18"/>
      <c r="F163" s="14">
        <v>200</v>
      </c>
      <c r="G163" s="18"/>
      <c r="H163" s="29" t="s">
        <v>180</v>
      </c>
      <c r="I163" s="4" t="s">
        <v>157</v>
      </c>
    </row>
    <row r="164" spans="1:9" s="4" customFormat="1" x14ac:dyDescent="0.2">
      <c r="A164" s="30">
        <v>42227</v>
      </c>
      <c r="B164" s="4" t="s">
        <v>154</v>
      </c>
      <c r="C164" s="30">
        <v>42227</v>
      </c>
      <c r="D164" s="31" t="s">
        <v>204</v>
      </c>
      <c r="E164" s="18"/>
      <c r="F164" s="14">
        <v>53.03</v>
      </c>
      <c r="G164" s="18"/>
      <c r="H164" s="29" t="s">
        <v>156</v>
      </c>
      <c r="I164" s="4" t="s">
        <v>157</v>
      </c>
    </row>
    <row r="165" spans="1:9" s="4" customFormat="1" x14ac:dyDescent="0.2">
      <c r="A165" s="30">
        <v>42234</v>
      </c>
      <c r="B165" s="4" t="s">
        <v>154</v>
      </c>
      <c r="C165" s="30">
        <v>42235</v>
      </c>
      <c r="D165" s="31" t="s">
        <v>204</v>
      </c>
      <c r="E165" s="18"/>
      <c r="F165" s="14">
        <v>53</v>
      </c>
      <c r="G165" s="18"/>
      <c r="H165" s="29" t="s">
        <v>156</v>
      </c>
      <c r="I165" s="4" t="s">
        <v>157</v>
      </c>
    </row>
    <row r="166" spans="1:9" s="4" customFormat="1" x14ac:dyDescent="0.2">
      <c r="A166" s="30">
        <v>42242</v>
      </c>
      <c r="B166" s="4" t="s">
        <v>154</v>
      </c>
      <c r="C166" s="30">
        <v>42242</v>
      </c>
      <c r="D166" s="31" t="s">
        <v>207</v>
      </c>
      <c r="E166" s="18"/>
      <c r="F166" s="14">
        <v>57.01</v>
      </c>
      <c r="G166" s="18"/>
      <c r="H166" s="29" t="s">
        <v>156</v>
      </c>
      <c r="I166" s="4" t="s">
        <v>157</v>
      </c>
    </row>
    <row r="167" spans="1:9" s="4" customFormat="1" x14ac:dyDescent="0.2">
      <c r="A167" s="30">
        <v>42247</v>
      </c>
      <c r="B167" s="4" t="s">
        <v>107</v>
      </c>
      <c r="C167" s="30"/>
      <c r="D167" s="31" t="s">
        <v>211</v>
      </c>
      <c r="E167" s="18"/>
      <c r="F167" s="14">
        <v>23.7</v>
      </c>
      <c r="G167" s="18"/>
      <c r="H167" s="29" t="s">
        <v>108</v>
      </c>
      <c r="I167" s="4" t="s">
        <v>157</v>
      </c>
    </row>
    <row r="168" spans="1:9" s="4" customFormat="1" x14ac:dyDescent="0.2">
      <c r="A168" s="30">
        <v>42247</v>
      </c>
      <c r="B168" s="4" t="s">
        <v>154</v>
      </c>
      <c r="C168" s="30">
        <v>42248</v>
      </c>
      <c r="D168" s="31" t="s">
        <v>212</v>
      </c>
      <c r="E168" s="18"/>
      <c r="F168" s="14">
        <v>51.71</v>
      </c>
      <c r="G168" s="18"/>
      <c r="H168" s="29" t="s">
        <v>156</v>
      </c>
      <c r="I168" s="4" t="s">
        <v>157</v>
      </c>
    </row>
    <row r="169" spans="1:9" s="4" customFormat="1" x14ac:dyDescent="0.2">
      <c r="A169" s="30">
        <v>42248</v>
      </c>
      <c r="B169" s="4" t="s">
        <v>38</v>
      </c>
      <c r="C169" s="30">
        <v>42262</v>
      </c>
      <c r="D169" s="7" t="s">
        <v>123</v>
      </c>
      <c r="E169" s="18"/>
      <c r="F169" s="14">
        <v>329.89</v>
      </c>
      <c r="G169" s="18"/>
      <c r="H169" s="29" t="s">
        <v>44</v>
      </c>
      <c r="I169" s="4" t="s">
        <v>157</v>
      </c>
    </row>
    <row r="170" spans="1:9" s="4" customFormat="1" x14ac:dyDescent="0.2">
      <c r="A170" s="30">
        <v>42252</v>
      </c>
      <c r="B170" s="4" t="s">
        <v>154</v>
      </c>
      <c r="C170" s="30">
        <v>42253</v>
      </c>
      <c r="D170" s="31" t="s">
        <v>213</v>
      </c>
      <c r="E170" s="18"/>
      <c r="F170" s="14">
        <v>40</v>
      </c>
      <c r="G170" s="18"/>
      <c r="H170" s="29" t="s">
        <v>156</v>
      </c>
      <c r="I170" s="4" t="s">
        <v>157</v>
      </c>
    </row>
    <row r="171" spans="1:9" s="4" customFormat="1" x14ac:dyDescent="0.2">
      <c r="A171" s="30">
        <v>42255</v>
      </c>
      <c r="B171" s="4" t="s">
        <v>178</v>
      </c>
      <c r="C171" s="30"/>
      <c r="D171" s="31" t="s">
        <v>179</v>
      </c>
      <c r="E171" s="18"/>
      <c r="F171" s="14">
        <v>205</v>
      </c>
      <c r="G171" s="18"/>
      <c r="H171" s="29" t="s">
        <v>180</v>
      </c>
      <c r="I171" s="4" t="s">
        <v>157</v>
      </c>
    </row>
    <row r="172" spans="1:9" s="4" customFormat="1" x14ac:dyDescent="0.2">
      <c r="A172" s="30">
        <v>42255</v>
      </c>
      <c r="B172" s="4" t="s">
        <v>154</v>
      </c>
      <c r="C172" s="30">
        <v>42256</v>
      </c>
      <c r="D172" s="31" t="s">
        <v>214</v>
      </c>
      <c r="E172" s="18"/>
      <c r="F172" s="14">
        <v>55</v>
      </c>
      <c r="G172" s="18"/>
      <c r="H172" s="29" t="s">
        <v>156</v>
      </c>
      <c r="I172" s="4" t="s">
        <v>157</v>
      </c>
    </row>
    <row r="173" spans="1:9" s="4" customFormat="1" x14ac:dyDescent="0.2">
      <c r="A173" s="30">
        <v>42261</v>
      </c>
      <c r="B173" s="4" t="s">
        <v>154</v>
      </c>
      <c r="C173" s="30">
        <v>42262</v>
      </c>
      <c r="D173" s="31" t="s">
        <v>217</v>
      </c>
      <c r="E173" s="18"/>
      <c r="F173" s="14">
        <v>48</v>
      </c>
      <c r="G173" s="18"/>
      <c r="H173" s="29" t="s">
        <v>156</v>
      </c>
      <c r="I173" s="4" t="s">
        <v>157</v>
      </c>
    </row>
    <row r="174" spans="1:9" s="4" customFormat="1" x14ac:dyDescent="0.2">
      <c r="A174" s="30">
        <v>42262</v>
      </c>
      <c r="B174" s="4" t="s">
        <v>42</v>
      </c>
      <c r="C174" s="30">
        <v>42262</v>
      </c>
      <c r="D174" s="7">
        <v>3035783</v>
      </c>
      <c r="E174" s="18"/>
      <c r="F174" s="14">
        <v>55.13</v>
      </c>
      <c r="G174" s="18"/>
      <c r="H174" s="29" t="s">
        <v>43</v>
      </c>
      <c r="I174" s="4" t="s">
        <v>157</v>
      </c>
    </row>
    <row r="175" spans="1:9" s="4" customFormat="1" x14ac:dyDescent="0.2">
      <c r="A175" s="30">
        <v>42270</v>
      </c>
      <c r="B175" s="4" t="s">
        <v>154</v>
      </c>
      <c r="C175" s="30">
        <v>42270</v>
      </c>
      <c r="D175" s="31" t="s">
        <v>219</v>
      </c>
      <c r="E175" s="18"/>
      <c r="F175" s="14">
        <v>50</v>
      </c>
      <c r="G175" s="18"/>
      <c r="H175" s="29" t="s">
        <v>156</v>
      </c>
      <c r="I175" s="4" t="s">
        <v>157</v>
      </c>
    </row>
    <row r="176" spans="1:9" s="4" customFormat="1" x14ac:dyDescent="0.2">
      <c r="A176" s="30">
        <v>42275</v>
      </c>
      <c r="B176" s="4" t="s">
        <v>154</v>
      </c>
      <c r="C176" s="30">
        <v>42276</v>
      </c>
      <c r="D176" s="31" t="s">
        <v>218</v>
      </c>
      <c r="E176" s="18"/>
      <c r="F176" s="14">
        <v>58.8</v>
      </c>
      <c r="G176" s="18"/>
      <c r="H176" s="29" t="s">
        <v>156</v>
      </c>
      <c r="I176" s="4" t="s">
        <v>157</v>
      </c>
    </row>
    <row r="177" spans="1:9" s="4" customFormat="1" x14ac:dyDescent="0.2">
      <c r="A177" s="30">
        <v>42278</v>
      </c>
      <c r="B177" s="4" t="s">
        <v>38</v>
      </c>
      <c r="C177" s="30">
        <v>42286</v>
      </c>
      <c r="D177" s="7" t="s">
        <v>138</v>
      </c>
      <c r="E177" s="18"/>
      <c r="F177" s="14">
        <v>330.09</v>
      </c>
      <c r="G177" s="18"/>
      <c r="H177" s="29" t="s">
        <v>44</v>
      </c>
      <c r="I177" s="4" t="s">
        <v>157</v>
      </c>
    </row>
    <row r="178" spans="1:9" s="4" customFormat="1" x14ac:dyDescent="0.2">
      <c r="A178" s="30">
        <v>42285</v>
      </c>
      <c r="B178" s="4" t="s">
        <v>154</v>
      </c>
      <c r="C178" s="30">
        <v>42286</v>
      </c>
      <c r="D178" s="31" t="s">
        <v>221</v>
      </c>
      <c r="E178" s="18"/>
      <c r="F178" s="14">
        <v>47</v>
      </c>
      <c r="G178" s="18"/>
      <c r="H178" s="29" t="s">
        <v>156</v>
      </c>
      <c r="I178" s="4" t="s">
        <v>157</v>
      </c>
    </row>
    <row r="179" spans="1:9" s="4" customFormat="1" x14ac:dyDescent="0.2">
      <c r="A179" s="30">
        <v>42286</v>
      </c>
      <c r="B179" s="4" t="s">
        <v>178</v>
      </c>
      <c r="C179" s="30"/>
      <c r="D179" s="7" t="s">
        <v>179</v>
      </c>
      <c r="E179" s="18"/>
      <c r="F179" s="14">
        <v>200</v>
      </c>
      <c r="G179" s="18"/>
      <c r="H179" s="29" t="s">
        <v>180</v>
      </c>
      <c r="I179" s="4" t="s">
        <v>157</v>
      </c>
    </row>
    <row r="180" spans="1:9" s="4" customFormat="1" x14ac:dyDescent="0.2">
      <c r="A180" s="30">
        <v>42291</v>
      </c>
      <c r="B180" s="4" t="s">
        <v>107</v>
      </c>
      <c r="C180" s="30">
        <v>42291</v>
      </c>
      <c r="D180" s="30" t="s">
        <v>222</v>
      </c>
      <c r="E180" s="18"/>
      <c r="F180" s="14">
        <v>20</v>
      </c>
      <c r="G180" s="18"/>
      <c r="H180" s="29" t="s">
        <v>108</v>
      </c>
      <c r="I180" s="4" t="s">
        <v>157</v>
      </c>
    </row>
    <row r="181" spans="1:9" s="4" customFormat="1" x14ac:dyDescent="0.2">
      <c r="A181" s="30">
        <v>42292</v>
      </c>
      <c r="B181" s="4" t="s">
        <v>42</v>
      </c>
      <c r="C181" s="30">
        <v>42296</v>
      </c>
      <c r="D181" s="7">
        <v>3133842</v>
      </c>
      <c r="E181" s="18"/>
      <c r="F181" s="14">
        <v>55.13</v>
      </c>
      <c r="G181" s="18"/>
      <c r="H181" s="29" t="s">
        <v>43</v>
      </c>
      <c r="I181" s="4" t="s">
        <v>157</v>
      </c>
    </row>
    <row r="182" spans="1:9" s="4" customFormat="1" x14ac:dyDescent="0.2">
      <c r="A182" s="30">
        <v>42292</v>
      </c>
      <c r="B182" s="4" t="s">
        <v>154</v>
      </c>
      <c r="C182" s="30">
        <v>42293</v>
      </c>
      <c r="D182" s="31" t="s">
        <v>223</v>
      </c>
      <c r="E182" s="18"/>
      <c r="F182" s="14">
        <v>53.73</v>
      </c>
      <c r="G182" s="18"/>
      <c r="H182" s="29" t="s">
        <v>156</v>
      </c>
      <c r="I182" s="4" t="s">
        <v>157</v>
      </c>
    </row>
    <row r="183" spans="1:9" s="4" customFormat="1" x14ac:dyDescent="0.2">
      <c r="A183" s="30">
        <v>42296</v>
      </c>
      <c r="B183" s="4" t="s">
        <v>73</v>
      </c>
      <c r="C183" s="30">
        <v>42296</v>
      </c>
      <c r="D183" s="7">
        <v>755293</v>
      </c>
      <c r="E183" s="18"/>
      <c r="F183" s="14">
        <v>346.05</v>
      </c>
      <c r="G183" s="18"/>
      <c r="H183" s="29" t="s">
        <v>74</v>
      </c>
      <c r="I183" s="4" t="s">
        <v>157</v>
      </c>
    </row>
    <row r="184" spans="1:9" s="4" customFormat="1" x14ac:dyDescent="0.2">
      <c r="I184" s="4" t="s">
        <v>157</v>
      </c>
    </row>
    <row r="185" spans="1:9" s="4" customFormat="1" x14ac:dyDescent="0.2">
      <c r="A185" s="30">
        <v>42296</v>
      </c>
      <c r="B185" s="4" t="s">
        <v>154</v>
      </c>
      <c r="C185" s="30">
        <v>42297</v>
      </c>
      <c r="D185" s="31" t="s">
        <v>228</v>
      </c>
      <c r="E185" s="18"/>
      <c r="F185" s="14">
        <v>45.5</v>
      </c>
      <c r="G185" s="18"/>
      <c r="H185" s="29" t="s">
        <v>156</v>
      </c>
      <c r="I185" s="4" t="s">
        <v>157</v>
      </c>
    </row>
    <row r="186" spans="1:9" s="4" customFormat="1" x14ac:dyDescent="0.2">
      <c r="A186" s="30">
        <v>42293</v>
      </c>
      <c r="B186" s="4" t="s">
        <v>154</v>
      </c>
      <c r="C186" s="30">
        <v>42306</v>
      </c>
      <c r="D186" s="31"/>
      <c r="E186" s="18"/>
      <c r="F186" s="14">
        <v>20</v>
      </c>
      <c r="G186" s="18"/>
      <c r="H186" s="29" t="s">
        <v>156</v>
      </c>
      <c r="I186" s="4" t="s">
        <v>157</v>
      </c>
    </row>
    <row r="187" spans="1:9" s="4" customFormat="1" x14ac:dyDescent="0.2">
      <c r="A187" s="30">
        <v>42306</v>
      </c>
      <c r="B187" s="4" t="s">
        <v>154</v>
      </c>
      <c r="C187" s="30">
        <v>42307</v>
      </c>
      <c r="D187" s="40" t="s">
        <v>229</v>
      </c>
      <c r="E187" s="18"/>
      <c r="F187" s="14">
        <v>30</v>
      </c>
      <c r="G187" s="18"/>
      <c r="H187" s="29" t="s">
        <v>156</v>
      </c>
      <c r="I187" s="4" t="s">
        <v>157</v>
      </c>
    </row>
    <row r="188" spans="1:9" s="4" customFormat="1" x14ac:dyDescent="0.2">
      <c r="A188" s="30">
        <v>42310</v>
      </c>
      <c r="B188" s="4" t="s">
        <v>42</v>
      </c>
      <c r="C188" s="30">
        <v>42310</v>
      </c>
      <c r="D188" s="7">
        <v>3187543</v>
      </c>
      <c r="E188" s="18"/>
      <c r="F188" s="14">
        <v>120.04</v>
      </c>
      <c r="G188" s="18"/>
      <c r="H188" s="29" t="s">
        <v>43</v>
      </c>
      <c r="I188" s="4" t="s">
        <v>157</v>
      </c>
    </row>
    <row r="189" spans="1:9" s="4" customFormat="1" x14ac:dyDescent="0.2">
      <c r="A189" s="30">
        <v>42310</v>
      </c>
      <c r="B189" s="4" t="s">
        <v>42</v>
      </c>
      <c r="C189" s="30">
        <v>42310</v>
      </c>
      <c r="D189" s="7">
        <v>3187551</v>
      </c>
      <c r="E189" s="18"/>
      <c r="F189" s="14">
        <v>56.05</v>
      </c>
      <c r="G189" s="18"/>
      <c r="H189" s="29" t="s">
        <v>43</v>
      </c>
      <c r="I189" s="4" t="s">
        <v>157</v>
      </c>
    </row>
    <row r="190" spans="1:9" s="4" customFormat="1" x14ac:dyDescent="0.2">
      <c r="A190" s="30">
        <v>42310</v>
      </c>
      <c r="B190" s="4" t="s">
        <v>38</v>
      </c>
      <c r="C190" s="30">
        <v>42331</v>
      </c>
      <c r="D190" s="7" t="s">
        <v>139</v>
      </c>
      <c r="E190" s="18"/>
      <c r="F190" s="14">
        <v>316.42</v>
      </c>
      <c r="G190" s="18"/>
      <c r="H190" s="29" t="s">
        <v>44</v>
      </c>
      <c r="I190" s="4" t="s">
        <v>157</v>
      </c>
    </row>
    <row r="191" spans="1:9" s="4" customFormat="1" x14ac:dyDescent="0.2">
      <c r="A191" s="30">
        <v>42312</v>
      </c>
      <c r="B191" s="4" t="s">
        <v>178</v>
      </c>
      <c r="C191" s="30"/>
      <c r="D191" s="7" t="s">
        <v>179</v>
      </c>
      <c r="E191" s="18"/>
      <c r="F191" s="14">
        <v>263</v>
      </c>
      <c r="G191" s="18"/>
      <c r="H191" s="29" t="s">
        <v>180</v>
      </c>
      <c r="I191" s="4" t="s">
        <v>157</v>
      </c>
    </row>
    <row r="192" spans="1:9" s="4" customFormat="1" x14ac:dyDescent="0.2">
      <c r="I192" s="4" t="s">
        <v>157</v>
      </c>
    </row>
    <row r="193" spans="1:9" s="4" customFormat="1" x14ac:dyDescent="0.2">
      <c r="A193" s="30">
        <v>42312</v>
      </c>
      <c r="B193" s="4" t="s">
        <v>154</v>
      </c>
      <c r="C193" s="30">
        <v>42313</v>
      </c>
      <c r="D193" s="7"/>
      <c r="E193" s="18"/>
      <c r="F193" s="14">
        <v>55</v>
      </c>
      <c r="G193" s="18"/>
      <c r="H193" s="29" t="s">
        <v>156</v>
      </c>
      <c r="I193" s="4" t="s">
        <v>230</v>
      </c>
    </row>
    <row r="194" spans="1:9" s="4" customFormat="1" x14ac:dyDescent="0.2">
      <c r="A194" s="30">
        <v>42325</v>
      </c>
      <c r="B194" s="4" t="s">
        <v>154</v>
      </c>
      <c r="C194" s="30">
        <v>42326</v>
      </c>
      <c r="D194" s="7"/>
      <c r="E194" s="18"/>
      <c r="F194" s="14">
        <v>3.5</v>
      </c>
      <c r="G194" s="18"/>
      <c r="H194" s="29" t="s">
        <v>74</v>
      </c>
      <c r="I194" s="4" t="s">
        <v>230</v>
      </c>
    </row>
    <row r="195" spans="1:9" s="4" customFormat="1" x14ac:dyDescent="0.2">
      <c r="A195" s="30" t="s">
        <v>231</v>
      </c>
      <c r="B195" s="4" t="s">
        <v>154</v>
      </c>
      <c r="C195" s="30">
        <v>42326</v>
      </c>
      <c r="D195" s="7"/>
      <c r="E195" s="18"/>
      <c r="F195" s="14">
        <v>53</v>
      </c>
      <c r="G195" s="18"/>
      <c r="H195" s="29" t="s">
        <v>156</v>
      </c>
      <c r="I195" s="4" t="s">
        <v>230</v>
      </c>
    </row>
    <row r="196" spans="1:9" s="4" customFormat="1" x14ac:dyDescent="0.2">
      <c r="A196" s="30">
        <v>42331</v>
      </c>
      <c r="B196" s="4" t="s">
        <v>154</v>
      </c>
      <c r="C196" s="30">
        <v>42332</v>
      </c>
      <c r="D196" s="7"/>
      <c r="E196" s="18"/>
      <c r="F196" s="14">
        <v>53</v>
      </c>
      <c r="G196" s="18"/>
      <c r="H196" s="29" t="s">
        <v>156</v>
      </c>
      <c r="I196" s="4" t="s">
        <v>230</v>
      </c>
    </row>
    <row r="197" spans="1:9" s="4" customFormat="1" x14ac:dyDescent="0.2">
      <c r="A197" s="30">
        <v>42331</v>
      </c>
      <c r="B197" s="4" t="s">
        <v>42</v>
      </c>
      <c r="C197" s="30">
        <v>42331</v>
      </c>
      <c r="D197" s="7">
        <v>3233443</v>
      </c>
      <c r="E197" s="18"/>
      <c r="F197" s="14">
        <v>56.05</v>
      </c>
      <c r="G197" s="18"/>
      <c r="H197" s="29" t="s">
        <v>43</v>
      </c>
      <c r="I197" s="4" t="s">
        <v>157</v>
      </c>
    </row>
    <row r="198" spans="1:9" s="4" customFormat="1" x14ac:dyDescent="0.2">
      <c r="I198" s="4" t="s">
        <v>157</v>
      </c>
    </row>
    <row r="199" spans="1:9" s="4" customFormat="1" x14ac:dyDescent="0.2">
      <c r="A199" s="30">
        <v>42339</v>
      </c>
      <c r="B199" s="4" t="s">
        <v>38</v>
      </c>
      <c r="C199" s="30">
        <v>42345</v>
      </c>
      <c r="D199" s="7" t="s">
        <v>146</v>
      </c>
      <c r="E199" s="18"/>
      <c r="F199" s="14">
        <v>355.57</v>
      </c>
      <c r="G199" s="18"/>
      <c r="H199" s="29" t="s">
        <v>44</v>
      </c>
      <c r="I199" s="4" t="s">
        <v>157</v>
      </c>
    </row>
    <row r="200" spans="1:9" s="4" customFormat="1" x14ac:dyDescent="0.2">
      <c r="A200" s="30">
        <v>42339</v>
      </c>
      <c r="B200" s="4" t="s">
        <v>75</v>
      </c>
      <c r="C200" s="30">
        <v>42339</v>
      </c>
      <c r="D200" s="7">
        <v>1517375</v>
      </c>
      <c r="E200" s="18"/>
      <c r="F200" s="14">
        <v>64.400000000000006</v>
      </c>
      <c r="G200" s="18"/>
      <c r="H200" s="29" t="s">
        <v>74</v>
      </c>
      <c r="I200" s="4" t="s">
        <v>157</v>
      </c>
    </row>
    <row r="201" spans="1:9" s="4" customFormat="1" x14ac:dyDescent="0.2">
      <c r="A201" s="30">
        <v>42339</v>
      </c>
      <c r="B201" s="4" t="s">
        <v>154</v>
      </c>
      <c r="C201" s="30">
        <v>42340</v>
      </c>
      <c r="D201" s="7"/>
      <c r="E201" s="18"/>
      <c r="F201" s="14">
        <v>55.55</v>
      </c>
      <c r="G201" s="18"/>
      <c r="H201" s="29" t="s">
        <v>156</v>
      </c>
      <c r="I201" s="4" t="s">
        <v>230</v>
      </c>
    </row>
    <row r="202" spans="1:9" s="4" customFormat="1" x14ac:dyDescent="0.2">
      <c r="A202" s="30">
        <v>42345</v>
      </c>
      <c r="B202" s="4" t="s">
        <v>107</v>
      </c>
      <c r="C202" s="30">
        <v>42345</v>
      </c>
      <c r="D202" s="7" t="s">
        <v>147</v>
      </c>
      <c r="E202" s="18"/>
      <c r="F202" s="14">
        <v>20</v>
      </c>
      <c r="G202" s="18"/>
      <c r="H202" s="29" t="s">
        <v>108</v>
      </c>
      <c r="I202" s="4" t="s">
        <v>157</v>
      </c>
    </row>
    <row r="203" spans="1:9" s="4" customFormat="1" x14ac:dyDescent="0.2">
      <c r="A203" s="30">
        <v>42348</v>
      </c>
      <c r="B203" s="4" t="s">
        <v>154</v>
      </c>
      <c r="C203" s="30">
        <v>42349</v>
      </c>
      <c r="D203" s="7"/>
      <c r="E203" s="18"/>
      <c r="F203" s="14">
        <v>50</v>
      </c>
      <c r="G203" s="18"/>
      <c r="H203" s="29" t="s">
        <v>156</v>
      </c>
      <c r="I203" s="4" t="s">
        <v>230</v>
      </c>
    </row>
    <row r="204" spans="1:9" s="4" customFormat="1" x14ac:dyDescent="0.2">
      <c r="A204" s="30">
        <v>42352</v>
      </c>
      <c r="B204" s="4" t="s">
        <v>178</v>
      </c>
      <c r="C204" s="30">
        <v>42352</v>
      </c>
      <c r="D204" s="7" t="s">
        <v>216</v>
      </c>
      <c r="E204" s="18"/>
      <c r="F204" s="14">
        <v>220</v>
      </c>
      <c r="G204" s="18"/>
      <c r="H204" s="29" t="s">
        <v>180</v>
      </c>
      <c r="I204" s="4" t="s">
        <v>230</v>
      </c>
    </row>
    <row r="205" spans="1:9" s="4" customFormat="1" x14ac:dyDescent="0.2">
      <c r="A205" s="30">
        <v>42356</v>
      </c>
      <c r="B205" s="4" t="s">
        <v>42</v>
      </c>
      <c r="C205" s="30">
        <v>42356</v>
      </c>
      <c r="D205" s="7">
        <v>3324657</v>
      </c>
      <c r="E205" s="18"/>
      <c r="F205" s="14">
        <v>56.05</v>
      </c>
      <c r="G205" s="18"/>
      <c r="H205" s="29" t="s">
        <v>43</v>
      </c>
    </row>
    <row r="206" spans="1:9" s="4" customFormat="1" x14ac:dyDescent="0.2">
      <c r="A206" s="30">
        <v>42361</v>
      </c>
      <c r="B206" s="4" t="s">
        <v>154</v>
      </c>
      <c r="C206" s="30">
        <v>42363</v>
      </c>
      <c r="D206" s="31" t="s">
        <v>239</v>
      </c>
      <c r="E206" s="18"/>
      <c r="F206" s="14">
        <v>45.1</v>
      </c>
      <c r="G206" s="18"/>
      <c r="H206" s="29" t="s">
        <v>156</v>
      </c>
    </row>
    <row r="207" spans="1:9" s="4" customFormat="1" x14ac:dyDescent="0.2">
      <c r="A207" s="30">
        <v>42368</v>
      </c>
      <c r="B207" s="4" t="s">
        <v>154</v>
      </c>
      <c r="C207" s="30">
        <v>42369</v>
      </c>
      <c r="D207" s="31" t="s">
        <v>240</v>
      </c>
      <c r="E207" s="18"/>
      <c r="F207" s="14">
        <v>40</v>
      </c>
      <c r="G207" s="18"/>
      <c r="H207" s="29" t="s">
        <v>156</v>
      </c>
    </row>
    <row r="208" spans="1:9" s="4" customFormat="1" ht="25.5" x14ac:dyDescent="0.2">
      <c r="D208" s="9" t="s">
        <v>32</v>
      </c>
      <c r="E208" s="15">
        <v>2729</v>
      </c>
      <c r="F208" s="13">
        <f>SUM(F210:F255)</f>
        <v>2080.59</v>
      </c>
      <c r="G208" s="16">
        <f>E208-F208</f>
        <v>648.40999999999985</v>
      </c>
      <c r="H208" s="6" t="s">
        <v>18</v>
      </c>
    </row>
    <row r="209" spans="1:9" s="4" customFormat="1" x14ac:dyDescent="0.2">
      <c r="D209" s="32" t="s">
        <v>65</v>
      </c>
      <c r="E209" s="18"/>
      <c r="F209" s="18"/>
      <c r="G209" s="18"/>
      <c r="H209" s="20"/>
    </row>
    <row r="210" spans="1:9" s="4" customFormat="1" x14ac:dyDescent="0.2">
      <c r="A210" s="30">
        <v>42023</v>
      </c>
      <c r="B210" s="4" t="s">
        <v>159</v>
      </c>
      <c r="D210" s="33" t="s">
        <v>160</v>
      </c>
      <c r="E210" s="18"/>
      <c r="F210" s="14">
        <v>100</v>
      </c>
      <c r="G210" s="18"/>
      <c r="H210" s="29" t="s">
        <v>70</v>
      </c>
      <c r="I210" s="4" t="s">
        <v>157</v>
      </c>
    </row>
    <row r="211" spans="1:9" s="4" customFormat="1" x14ac:dyDescent="0.2">
      <c r="A211" s="30">
        <v>42096</v>
      </c>
      <c r="B211" s="4" t="s">
        <v>69</v>
      </c>
      <c r="C211" s="30">
        <v>42117</v>
      </c>
      <c r="D211" s="7">
        <v>15118</v>
      </c>
      <c r="E211" s="18"/>
      <c r="F211" s="14">
        <v>100</v>
      </c>
      <c r="G211" s="18"/>
      <c r="H211" s="29" t="s">
        <v>70</v>
      </c>
      <c r="I211" s="4" t="s">
        <v>157</v>
      </c>
    </row>
    <row r="212" spans="1:9" s="4" customFormat="1" x14ac:dyDescent="0.2">
      <c r="A212" s="30">
        <v>42011</v>
      </c>
      <c r="B212" s="4" t="s">
        <v>117</v>
      </c>
      <c r="D212" s="7">
        <v>535422</v>
      </c>
      <c r="E212" s="18"/>
      <c r="F212" s="14">
        <v>5.8</v>
      </c>
      <c r="G212" s="18"/>
      <c r="H212" s="29" t="s">
        <v>246</v>
      </c>
      <c r="I212" s="4" t="s">
        <v>157</v>
      </c>
    </row>
    <row r="213" spans="1:9" s="4" customFormat="1" x14ac:dyDescent="0.2">
      <c r="A213" s="30">
        <v>42076</v>
      </c>
      <c r="B213" s="4" t="s">
        <v>117</v>
      </c>
      <c r="C213" s="30">
        <v>42077</v>
      </c>
      <c r="D213" s="31">
        <v>462948</v>
      </c>
      <c r="E213" s="18"/>
      <c r="F213" s="14">
        <v>1.3</v>
      </c>
      <c r="G213" s="18"/>
      <c r="H213" s="29" t="s">
        <v>246</v>
      </c>
    </row>
    <row r="214" spans="1:9" s="4" customFormat="1" x14ac:dyDescent="0.2">
      <c r="A214" s="30">
        <v>42080</v>
      </c>
      <c r="B214" s="4" t="s">
        <v>117</v>
      </c>
      <c r="C214" s="30">
        <v>42081</v>
      </c>
      <c r="D214" s="31">
        <v>464158</v>
      </c>
      <c r="E214" s="18"/>
      <c r="F214" s="14">
        <v>3.69</v>
      </c>
      <c r="G214" s="18"/>
      <c r="H214" s="29" t="s">
        <v>246</v>
      </c>
    </row>
    <row r="215" spans="1:9" s="4" customFormat="1" x14ac:dyDescent="0.2">
      <c r="A215" s="30">
        <v>42221</v>
      </c>
      <c r="B215" s="4" t="s">
        <v>117</v>
      </c>
      <c r="C215" s="30">
        <v>42222</v>
      </c>
      <c r="D215" s="31" t="s">
        <v>203</v>
      </c>
      <c r="E215" s="18"/>
      <c r="F215" s="14">
        <v>3</v>
      </c>
      <c r="G215" s="18"/>
      <c r="H215" s="29" t="s">
        <v>246</v>
      </c>
      <c r="I215" s="4" t="s">
        <v>157</v>
      </c>
    </row>
    <row r="216" spans="1:9" s="4" customFormat="1" x14ac:dyDescent="0.2">
      <c r="A216" s="30">
        <v>42136</v>
      </c>
      <c r="B216" s="4" t="s">
        <v>85</v>
      </c>
      <c r="C216" s="30">
        <v>42137</v>
      </c>
      <c r="D216" s="7" t="s">
        <v>86</v>
      </c>
      <c r="E216" s="18"/>
      <c r="F216" s="14">
        <v>115</v>
      </c>
      <c r="G216" s="18"/>
      <c r="H216" s="29" t="s">
        <v>87</v>
      </c>
      <c r="I216" s="4" t="s">
        <v>157</v>
      </c>
    </row>
    <row r="217" spans="1:9" s="4" customFormat="1" x14ac:dyDescent="0.2">
      <c r="A217" s="30">
        <v>42235</v>
      </c>
      <c r="B217" s="4" t="s">
        <v>117</v>
      </c>
      <c r="C217" s="30">
        <v>42235</v>
      </c>
      <c r="D217" s="7">
        <v>1346762</v>
      </c>
      <c r="E217" s="18"/>
      <c r="F217" s="14">
        <v>2.9</v>
      </c>
      <c r="G217" s="18"/>
      <c r="H217" s="29" t="s">
        <v>246</v>
      </c>
      <c r="I217" s="4" t="s">
        <v>157</v>
      </c>
    </row>
    <row r="218" spans="1:9" s="4" customFormat="1" x14ac:dyDescent="0.2">
      <c r="A218" s="30">
        <v>42251</v>
      </c>
      <c r="B218" s="4" t="s">
        <v>117</v>
      </c>
      <c r="C218" s="30">
        <v>42262</v>
      </c>
      <c r="D218" s="7" t="s">
        <v>118</v>
      </c>
      <c r="E218" s="18"/>
      <c r="F218" s="14">
        <v>1.6</v>
      </c>
      <c r="G218" s="18"/>
      <c r="H218" s="29" t="s">
        <v>246</v>
      </c>
      <c r="I218" s="4" t="s">
        <v>157</v>
      </c>
    </row>
    <row r="219" spans="1:9" s="4" customFormat="1" x14ac:dyDescent="0.2">
      <c r="A219" s="30">
        <v>42339</v>
      </c>
      <c r="B219" s="4" t="s">
        <v>117</v>
      </c>
      <c r="C219" s="30">
        <v>42340</v>
      </c>
      <c r="D219" s="7"/>
      <c r="E219" s="18"/>
      <c r="F219" s="14">
        <v>2.8</v>
      </c>
      <c r="G219" s="18"/>
      <c r="H219" s="29" t="s">
        <v>246</v>
      </c>
      <c r="I219" s="4" t="s">
        <v>157</v>
      </c>
    </row>
    <row r="220" spans="1:9" s="4" customFormat="1" x14ac:dyDescent="0.2">
      <c r="A220" s="30">
        <v>42158</v>
      </c>
      <c r="B220" s="4" t="s">
        <v>186</v>
      </c>
      <c r="C220" s="30">
        <v>42159</v>
      </c>
      <c r="D220" s="31" t="s">
        <v>187</v>
      </c>
      <c r="E220" s="18"/>
      <c r="F220" s="14">
        <v>44.24</v>
      </c>
      <c r="G220" s="18"/>
      <c r="H220" s="29" t="s">
        <v>243</v>
      </c>
      <c r="I220" s="4" t="s">
        <v>157</v>
      </c>
    </row>
    <row r="221" spans="1:9" s="4" customFormat="1" x14ac:dyDescent="0.2">
      <c r="A221" s="30">
        <v>42158</v>
      </c>
      <c r="B221" s="4" t="s">
        <v>242</v>
      </c>
      <c r="C221" s="30">
        <v>42158</v>
      </c>
      <c r="D221" s="4">
        <v>303382</v>
      </c>
      <c r="F221" s="4">
        <v>3.8</v>
      </c>
      <c r="H221" s="4" t="s">
        <v>243</v>
      </c>
      <c r="I221" s="4" t="s">
        <v>157</v>
      </c>
    </row>
    <row r="222" spans="1:9" s="4" customFormat="1" x14ac:dyDescent="0.2">
      <c r="A222" s="30">
        <v>42165</v>
      </c>
      <c r="B222" s="4" t="s">
        <v>98</v>
      </c>
      <c r="C222" s="30">
        <v>42170</v>
      </c>
      <c r="D222" s="7">
        <v>15076</v>
      </c>
      <c r="E222" s="18"/>
      <c r="F222" s="14">
        <v>228</v>
      </c>
      <c r="G222" s="18"/>
      <c r="H222" s="29" t="s">
        <v>99</v>
      </c>
      <c r="I222" s="4" t="s">
        <v>157</v>
      </c>
    </row>
    <row r="223" spans="1:9" s="4" customFormat="1" x14ac:dyDescent="0.2">
      <c r="A223" s="30">
        <v>42167</v>
      </c>
      <c r="B223" s="4" t="s">
        <v>100</v>
      </c>
      <c r="C223" s="30">
        <v>42170</v>
      </c>
      <c r="D223" s="7">
        <v>105</v>
      </c>
      <c r="E223" s="18"/>
      <c r="F223" s="14">
        <v>48</v>
      </c>
      <c r="G223" s="18"/>
      <c r="H223" s="29" t="s">
        <v>99</v>
      </c>
      <c r="I223" s="4" t="s">
        <v>157</v>
      </c>
    </row>
    <row r="224" spans="1:9" s="4" customFormat="1" x14ac:dyDescent="0.2">
      <c r="A224" s="30">
        <v>42312</v>
      </c>
      <c r="B224" s="4" t="s">
        <v>117</v>
      </c>
      <c r="C224" s="30">
        <v>42313</v>
      </c>
      <c r="D224" s="7"/>
      <c r="E224" s="18"/>
      <c r="F224" s="14">
        <v>2.8</v>
      </c>
      <c r="G224" s="18"/>
      <c r="H224" s="29" t="s">
        <v>246</v>
      </c>
      <c r="I224" s="4" t="s">
        <v>157</v>
      </c>
    </row>
    <row r="225" spans="1:9" s="4" customFormat="1" x14ac:dyDescent="0.2">
      <c r="A225" s="30">
        <v>42010</v>
      </c>
      <c r="B225" s="4" t="s">
        <v>102</v>
      </c>
      <c r="D225" s="7">
        <v>15101044</v>
      </c>
      <c r="E225" s="18"/>
      <c r="F225" s="14">
        <v>12</v>
      </c>
      <c r="G225" s="18"/>
      <c r="H225" s="29" t="s">
        <v>245</v>
      </c>
      <c r="I225" s="4" t="s">
        <v>157</v>
      </c>
    </row>
    <row r="226" spans="1:9" s="4" customFormat="1" x14ac:dyDescent="0.2">
      <c r="A226" s="30">
        <v>42201</v>
      </c>
      <c r="B226" s="4" t="s">
        <v>193</v>
      </c>
      <c r="C226" s="30">
        <v>42201</v>
      </c>
      <c r="D226" s="7" t="s">
        <v>194</v>
      </c>
      <c r="E226" s="18"/>
      <c r="F226" s="14">
        <v>195</v>
      </c>
      <c r="G226" s="18"/>
      <c r="H226" s="29" t="s">
        <v>195</v>
      </c>
      <c r="I226" s="4" t="s">
        <v>157</v>
      </c>
    </row>
    <row r="227" spans="1:9" s="4" customFormat="1" x14ac:dyDescent="0.2">
      <c r="I227" s="4" t="s">
        <v>157</v>
      </c>
    </row>
    <row r="228" spans="1:9" s="4" customFormat="1" ht="12" customHeight="1" x14ac:dyDescent="0.2">
      <c r="I228" s="4" t="s">
        <v>157</v>
      </c>
    </row>
    <row r="229" spans="1:9" s="4" customFormat="1" x14ac:dyDescent="0.2">
      <c r="I229" s="4" t="s">
        <v>157</v>
      </c>
    </row>
    <row r="230" spans="1:9" s="4" customFormat="1" x14ac:dyDescent="0.2">
      <c r="I230" s="4" t="s">
        <v>157</v>
      </c>
    </row>
    <row r="231" spans="1:9" s="4" customFormat="1" x14ac:dyDescent="0.2">
      <c r="I231" s="4" t="s">
        <v>157</v>
      </c>
    </row>
    <row r="232" spans="1:9" s="4" customFormat="1" x14ac:dyDescent="0.2">
      <c r="A232" s="30">
        <v>42234</v>
      </c>
      <c r="B232" s="4" t="s">
        <v>115</v>
      </c>
      <c r="C232" s="30">
        <v>42234</v>
      </c>
      <c r="D232" s="7">
        <v>1507077833</v>
      </c>
      <c r="E232" s="18"/>
      <c r="F232" s="14">
        <v>274.97000000000003</v>
      </c>
      <c r="G232" s="18"/>
      <c r="H232" s="29" t="s">
        <v>116</v>
      </c>
      <c r="I232" s="4" t="s">
        <v>157</v>
      </c>
    </row>
    <row r="233" spans="1:9" s="4" customFormat="1" x14ac:dyDescent="0.2">
      <c r="A233" s="30">
        <v>42234</v>
      </c>
      <c r="B233" s="4" t="s">
        <v>205</v>
      </c>
      <c r="C233" s="30"/>
      <c r="D233" s="7"/>
      <c r="E233" s="18"/>
      <c r="F233" s="14">
        <v>108</v>
      </c>
      <c r="G233" s="18"/>
      <c r="H233" s="29" t="s">
        <v>206</v>
      </c>
      <c r="I233" s="4" t="s">
        <v>157</v>
      </c>
    </row>
    <row r="234" spans="1:9" s="4" customFormat="1" x14ac:dyDescent="0.2">
      <c r="I234" s="4" t="s">
        <v>157</v>
      </c>
    </row>
    <row r="235" spans="1:9" s="4" customFormat="1" x14ac:dyDescent="0.2">
      <c r="I235" s="4" t="s">
        <v>157</v>
      </c>
    </row>
    <row r="236" spans="1:9" s="4" customFormat="1" x14ac:dyDescent="0.2">
      <c r="I236" s="4" t="s">
        <v>157</v>
      </c>
    </row>
    <row r="237" spans="1:9" s="4" customFormat="1" x14ac:dyDescent="0.2">
      <c r="I237" s="4" t="s">
        <v>157</v>
      </c>
    </row>
    <row r="238" spans="1:9" s="4" customFormat="1" x14ac:dyDescent="0.2">
      <c r="A238" s="30">
        <v>42255</v>
      </c>
      <c r="B238" s="4" t="s">
        <v>159</v>
      </c>
      <c r="C238" s="30">
        <v>42255</v>
      </c>
      <c r="D238" s="7"/>
      <c r="E238" s="18"/>
      <c r="F238" s="14">
        <v>100</v>
      </c>
      <c r="G238" s="18"/>
      <c r="H238" s="29" t="s">
        <v>70</v>
      </c>
      <c r="I238" s="4" t="s">
        <v>157</v>
      </c>
    </row>
    <row r="239" spans="1:9" s="4" customFormat="1" x14ac:dyDescent="0.2">
      <c r="A239" s="30">
        <v>42257</v>
      </c>
      <c r="B239" s="4" t="s">
        <v>215</v>
      </c>
      <c r="C239" s="30">
        <v>42257</v>
      </c>
      <c r="D239" s="7" t="s">
        <v>216</v>
      </c>
      <c r="E239" s="18"/>
      <c r="F239" s="14">
        <v>209.34</v>
      </c>
      <c r="G239" s="18"/>
      <c r="H239" s="29" t="s">
        <v>206</v>
      </c>
      <c r="I239" s="4" t="s">
        <v>157</v>
      </c>
    </row>
    <row r="240" spans="1:9" s="4" customFormat="1" x14ac:dyDescent="0.2">
      <c r="I240" s="4" t="s">
        <v>157</v>
      </c>
    </row>
    <row r="241" spans="1:9" s="4" customFormat="1" x14ac:dyDescent="0.2">
      <c r="I241" s="4" t="s">
        <v>157</v>
      </c>
    </row>
    <row r="242" spans="1:9" s="4" customFormat="1" x14ac:dyDescent="0.2">
      <c r="A242" s="30">
        <v>42275</v>
      </c>
      <c r="B242" s="4" t="s">
        <v>117</v>
      </c>
      <c r="C242" s="30">
        <v>42276</v>
      </c>
      <c r="D242" s="31" t="s">
        <v>220</v>
      </c>
      <c r="E242" s="18"/>
      <c r="F242" s="14">
        <v>22.43</v>
      </c>
      <c r="G242" s="18"/>
      <c r="H242" s="29" t="s">
        <v>241</v>
      </c>
      <c r="I242" s="4" t="s">
        <v>157</v>
      </c>
    </row>
    <row r="243" spans="1:9" s="4" customFormat="1" x14ac:dyDescent="0.2">
      <c r="A243" s="30">
        <v>42279</v>
      </c>
      <c r="B243" s="4" t="s">
        <v>136</v>
      </c>
      <c r="C243" s="30">
        <v>42286</v>
      </c>
      <c r="D243" s="7">
        <v>16413</v>
      </c>
      <c r="E243" s="18"/>
      <c r="F243" s="14">
        <v>125.57</v>
      </c>
      <c r="G243" s="18"/>
      <c r="H243" s="29" t="s">
        <v>137</v>
      </c>
      <c r="I243" s="4" t="s">
        <v>157</v>
      </c>
    </row>
    <row r="244" spans="1:9" s="4" customFormat="1" x14ac:dyDescent="0.2">
      <c r="I244" s="4" t="s">
        <v>157</v>
      </c>
    </row>
    <row r="245" spans="1:9" s="4" customFormat="1" x14ac:dyDescent="0.2">
      <c r="I245" s="4" t="s">
        <v>157</v>
      </c>
    </row>
    <row r="246" spans="1:9" s="4" customFormat="1" x14ac:dyDescent="0.2">
      <c r="I246" s="4" t="s">
        <v>157</v>
      </c>
    </row>
    <row r="247" spans="1:9" s="4" customFormat="1" x14ac:dyDescent="0.2">
      <c r="I247" s="4" t="s">
        <v>157</v>
      </c>
    </row>
    <row r="248" spans="1:9" s="4" customFormat="1" x14ac:dyDescent="0.2">
      <c r="A248" s="30">
        <v>42303</v>
      </c>
      <c r="B248" s="4" t="s">
        <v>205</v>
      </c>
      <c r="C248" s="30">
        <v>42303</v>
      </c>
      <c r="D248" s="7"/>
      <c r="E248" s="18"/>
      <c r="F248" s="14">
        <v>252</v>
      </c>
      <c r="G248" s="18"/>
      <c r="H248" s="29" t="s">
        <v>206</v>
      </c>
      <c r="I248" s="4" t="s">
        <v>157</v>
      </c>
    </row>
    <row r="249" spans="1:9" s="4" customFormat="1" x14ac:dyDescent="0.2">
      <c r="I249" s="4" t="s">
        <v>230</v>
      </c>
    </row>
    <row r="250" spans="1:9" s="4" customFormat="1" x14ac:dyDescent="0.2">
      <c r="I250" s="4" t="s">
        <v>157</v>
      </c>
    </row>
    <row r="251" spans="1:9" s="4" customFormat="1" x14ac:dyDescent="0.2">
      <c r="A251" s="30">
        <v>42312</v>
      </c>
      <c r="B251" s="4" t="s">
        <v>215</v>
      </c>
      <c r="C251" s="30">
        <v>42312</v>
      </c>
      <c r="D251" s="7"/>
      <c r="E251" s="18"/>
      <c r="F251" s="14">
        <v>8.6999999999999993</v>
      </c>
      <c r="G251" s="18"/>
      <c r="H251" s="29" t="s">
        <v>206</v>
      </c>
      <c r="I251" s="4" t="s">
        <v>157</v>
      </c>
    </row>
    <row r="252" spans="1:9" s="4" customFormat="1" x14ac:dyDescent="0.2">
      <c r="A252" s="30">
        <v>42312</v>
      </c>
      <c r="B252" s="4" t="s">
        <v>224</v>
      </c>
      <c r="C252" s="30">
        <v>42312</v>
      </c>
      <c r="D252" s="7"/>
      <c r="E252" s="18"/>
      <c r="F252" s="14">
        <v>16.7</v>
      </c>
      <c r="G252" s="18"/>
      <c r="H252" s="29" t="s">
        <v>206</v>
      </c>
      <c r="I252" s="4" t="s">
        <v>157</v>
      </c>
    </row>
    <row r="253" spans="1:9" s="4" customFormat="1" x14ac:dyDescent="0.2">
      <c r="I253" s="4" t="s">
        <v>230</v>
      </c>
    </row>
    <row r="254" spans="1:9" s="4" customFormat="1" x14ac:dyDescent="0.2">
      <c r="I254" s="4" t="s">
        <v>230</v>
      </c>
    </row>
    <row r="255" spans="1:9" s="4" customFormat="1" x14ac:dyDescent="0.2">
      <c r="A255" s="30">
        <v>42353</v>
      </c>
      <c r="B255" s="4" t="s">
        <v>149</v>
      </c>
      <c r="C255" s="30">
        <v>42353</v>
      </c>
      <c r="D255" s="7">
        <v>9006</v>
      </c>
      <c r="E255" s="18"/>
      <c r="F255" s="14">
        <v>92.95</v>
      </c>
      <c r="G255" s="18"/>
      <c r="H255" s="29" t="s">
        <v>99</v>
      </c>
      <c r="I255" s="4" t="s">
        <v>157</v>
      </c>
    </row>
    <row r="256" spans="1:9" s="4" customFormat="1" x14ac:dyDescent="0.2">
      <c r="D256" s="7"/>
      <c r="E256" s="18"/>
      <c r="F256" s="14"/>
      <c r="G256" s="18"/>
      <c r="H256" s="29"/>
    </row>
    <row r="257" spans="1:9" s="4" customFormat="1" x14ac:dyDescent="0.2">
      <c r="D257" s="7"/>
      <c r="E257" s="18"/>
      <c r="F257" s="14"/>
      <c r="G257" s="18"/>
      <c r="H257" s="29"/>
    </row>
    <row r="258" spans="1:9" s="4" customFormat="1" x14ac:dyDescent="0.2">
      <c r="D258" s="7"/>
      <c r="E258" s="14"/>
      <c r="F258" s="14"/>
      <c r="G258" s="14"/>
      <c r="H258" s="8"/>
    </row>
    <row r="259" spans="1:9" s="4" customFormat="1" ht="25.5" x14ac:dyDescent="0.2">
      <c r="D259" s="9" t="s">
        <v>33</v>
      </c>
      <c r="E259" s="15">
        <v>29071</v>
      </c>
      <c r="F259" s="13">
        <f>SUM(F261:F274)</f>
        <v>27746.389999999992</v>
      </c>
      <c r="G259" s="16">
        <f>E259-F259</f>
        <v>1324.6100000000079</v>
      </c>
      <c r="H259" s="6" t="s">
        <v>18</v>
      </c>
    </row>
    <row r="260" spans="1:9" s="4" customFormat="1" x14ac:dyDescent="0.2">
      <c r="D260" s="7" t="s">
        <v>34</v>
      </c>
      <c r="E260" s="18"/>
      <c r="F260" s="18"/>
      <c r="G260" s="18"/>
      <c r="H260" s="20"/>
    </row>
    <row r="261" spans="1:9" s="4" customFormat="1" x14ac:dyDescent="0.2">
      <c r="A261" s="30"/>
      <c r="D261" s="7" t="s">
        <v>150</v>
      </c>
      <c r="E261" s="18"/>
      <c r="F261" s="14">
        <v>22478.400000000001</v>
      </c>
      <c r="G261" s="18"/>
      <c r="H261" s="29" t="s">
        <v>153</v>
      </c>
    </row>
    <row r="262" spans="1:9" s="4" customFormat="1" ht="25.5" x14ac:dyDescent="0.2">
      <c r="D262" s="7" t="s">
        <v>151</v>
      </c>
      <c r="E262" s="18"/>
      <c r="F262" s="14">
        <v>3094.63</v>
      </c>
      <c r="G262" s="18"/>
      <c r="H262" s="29" t="s">
        <v>152</v>
      </c>
    </row>
    <row r="263" spans="1:9" s="4" customFormat="1" x14ac:dyDescent="0.2">
      <c r="A263" s="30">
        <v>42094</v>
      </c>
      <c r="B263" s="4" t="s">
        <v>66</v>
      </c>
      <c r="C263" s="30">
        <v>42094</v>
      </c>
      <c r="D263" s="7">
        <v>2015061</v>
      </c>
      <c r="E263" s="18"/>
      <c r="F263" s="14">
        <v>479.34</v>
      </c>
      <c r="G263" s="18"/>
      <c r="H263" s="29" t="s">
        <v>67</v>
      </c>
      <c r="I263" s="41"/>
    </row>
    <row r="264" spans="1:9" s="4" customFormat="1" x14ac:dyDescent="0.2">
      <c r="A264" s="30">
        <v>42124</v>
      </c>
      <c r="B264" s="4" t="s">
        <v>66</v>
      </c>
      <c r="C264" s="30">
        <v>42126</v>
      </c>
      <c r="D264" s="7">
        <v>2015063</v>
      </c>
      <c r="E264" s="18"/>
      <c r="F264" s="14">
        <v>159.78</v>
      </c>
      <c r="G264" s="18"/>
      <c r="H264" s="29" t="s">
        <v>67</v>
      </c>
    </row>
    <row r="265" spans="1:9" s="4" customFormat="1" x14ac:dyDescent="0.2">
      <c r="A265" s="30">
        <v>42155</v>
      </c>
      <c r="B265" s="4" t="s">
        <v>66</v>
      </c>
      <c r="C265" s="30">
        <v>42155</v>
      </c>
      <c r="D265" s="7">
        <v>2015084</v>
      </c>
      <c r="E265" s="18"/>
      <c r="F265" s="14">
        <v>159.78</v>
      </c>
      <c r="G265" s="18"/>
      <c r="H265" s="29" t="s">
        <v>67</v>
      </c>
    </row>
    <row r="266" spans="1:9" s="4" customFormat="1" x14ac:dyDescent="0.2">
      <c r="A266" s="30">
        <v>42185</v>
      </c>
      <c r="B266" s="4" t="s">
        <v>66</v>
      </c>
      <c r="C266" s="30">
        <v>42195</v>
      </c>
      <c r="D266" s="7">
        <v>2015102</v>
      </c>
      <c r="E266" s="18"/>
      <c r="F266" s="14">
        <v>159.78</v>
      </c>
      <c r="G266" s="18"/>
      <c r="H266" s="29" t="s">
        <v>67</v>
      </c>
    </row>
    <row r="267" spans="1:9" s="4" customFormat="1" x14ac:dyDescent="0.2">
      <c r="A267" s="30">
        <v>42216</v>
      </c>
      <c r="B267" s="4" t="s">
        <v>66</v>
      </c>
      <c r="C267" s="30">
        <v>42227</v>
      </c>
      <c r="D267" s="7">
        <v>2015125</v>
      </c>
      <c r="E267" s="18"/>
      <c r="F267" s="14">
        <v>159.78</v>
      </c>
      <c r="G267" s="18"/>
      <c r="H267" s="29" t="s">
        <v>67</v>
      </c>
    </row>
    <row r="268" spans="1:9" s="4" customFormat="1" x14ac:dyDescent="0.2">
      <c r="A268" s="30">
        <v>42247</v>
      </c>
      <c r="B268" s="4" t="s">
        <v>66</v>
      </c>
      <c r="C268" s="30">
        <v>42345</v>
      </c>
      <c r="D268" s="7">
        <v>215144</v>
      </c>
      <c r="E268" s="18"/>
      <c r="F268" s="14">
        <v>159.78</v>
      </c>
      <c r="G268" s="18"/>
      <c r="H268" s="29" t="s">
        <v>67</v>
      </c>
    </row>
    <row r="269" spans="1:9" s="4" customFormat="1" x14ac:dyDescent="0.2">
      <c r="A269" s="30">
        <v>42277</v>
      </c>
      <c r="B269" s="4" t="s">
        <v>66</v>
      </c>
      <c r="C269" s="30">
        <v>42283</v>
      </c>
      <c r="D269" s="7">
        <v>2015164</v>
      </c>
      <c r="E269" s="18"/>
      <c r="F269" s="14">
        <v>159.78</v>
      </c>
      <c r="G269" s="18"/>
      <c r="H269" s="29" t="s">
        <v>67</v>
      </c>
    </row>
    <row r="270" spans="1:9" s="4" customFormat="1" x14ac:dyDescent="0.2">
      <c r="A270" s="30">
        <v>42308</v>
      </c>
      <c r="B270" s="4" t="s">
        <v>66</v>
      </c>
      <c r="C270" s="30">
        <v>42364</v>
      </c>
      <c r="D270" s="7">
        <v>2015144</v>
      </c>
      <c r="E270" s="18"/>
      <c r="F270" s="14">
        <v>159.78</v>
      </c>
      <c r="G270" s="18"/>
      <c r="H270" s="29" t="s">
        <v>67</v>
      </c>
    </row>
    <row r="271" spans="1:9" s="4" customFormat="1" x14ac:dyDescent="0.2">
      <c r="A271" s="30">
        <v>42338</v>
      </c>
      <c r="B271" s="4" t="s">
        <v>66</v>
      </c>
      <c r="C271" s="30">
        <v>42364</v>
      </c>
      <c r="D271" s="7">
        <v>201205</v>
      </c>
      <c r="E271" s="18"/>
      <c r="F271" s="14">
        <v>159.78</v>
      </c>
      <c r="G271" s="18"/>
      <c r="H271" s="29" t="s">
        <v>67</v>
      </c>
    </row>
    <row r="272" spans="1:9" s="4" customFormat="1" x14ac:dyDescent="0.2">
      <c r="A272" s="30">
        <v>42369</v>
      </c>
      <c r="B272" s="4" t="s">
        <v>66</v>
      </c>
      <c r="C272" s="30">
        <v>42364</v>
      </c>
      <c r="D272" s="7">
        <v>2015229</v>
      </c>
      <c r="E272" s="18"/>
      <c r="F272" s="14">
        <v>159.78</v>
      </c>
      <c r="G272" s="18"/>
      <c r="H272" s="29" t="s">
        <v>67</v>
      </c>
    </row>
    <row r="273" spans="1:8" s="4" customFormat="1" x14ac:dyDescent="0.2">
      <c r="A273" s="30">
        <v>42296</v>
      </c>
      <c r="B273" s="4" t="s">
        <v>215</v>
      </c>
      <c r="C273" s="30">
        <v>42296</v>
      </c>
      <c r="D273" s="7"/>
      <c r="E273" s="18"/>
      <c r="F273" s="14">
        <v>128</v>
      </c>
      <c r="G273" s="18"/>
      <c r="H273" s="29" t="s">
        <v>225</v>
      </c>
    </row>
    <row r="274" spans="1:8" s="4" customFormat="1" x14ac:dyDescent="0.2">
      <c r="A274" s="30">
        <v>42296</v>
      </c>
      <c r="B274" s="4" t="s">
        <v>224</v>
      </c>
      <c r="C274" s="30">
        <v>42296</v>
      </c>
      <c r="D274" s="7"/>
      <c r="E274" s="18"/>
      <c r="F274" s="14">
        <v>128</v>
      </c>
      <c r="G274" s="18"/>
      <c r="H274" s="29" t="s">
        <v>225</v>
      </c>
    </row>
    <row r="275" spans="1:8" s="4" customFormat="1" x14ac:dyDescent="0.2">
      <c r="D275" s="7"/>
      <c r="E275" s="14"/>
      <c r="F275" s="14"/>
      <c r="G275" s="14"/>
      <c r="H275" s="8"/>
    </row>
    <row r="276" spans="1:8" x14ac:dyDescent="0.2">
      <c r="D276" s="23" t="s">
        <v>17</v>
      </c>
      <c r="E276" s="24">
        <f>SUM(E13:E275)</f>
        <v>50000</v>
      </c>
      <c r="F276" s="24">
        <f>SUM(F13+F31+F74+F259+F208+F108+F100)</f>
        <v>49677.959999999985</v>
      </c>
      <c r="G276" s="24">
        <f>E276-F276</f>
        <v>322.04000000001543</v>
      </c>
      <c r="H276" s="25"/>
    </row>
    <row r="277" spans="1:8" x14ac:dyDescent="0.2">
      <c r="D277" s="10"/>
      <c r="E277" s="10"/>
      <c r="F277" s="10"/>
      <c r="G277" s="10"/>
      <c r="H277" s="10"/>
    </row>
    <row r="278" spans="1:8" x14ac:dyDescent="0.2">
      <c r="D278" s="4" t="s">
        <v>7</v>
      </c>
      <c r="E278" s="4"/>
      <c r="F278" s="4"/>
      <c r="G278" s="4"/>
      <c r="H278" s="4"/>
    </row>
    <row r="279" spans="1:8" x14ac:dyDescent="0.2">
      <c r="D279" s="4"/>
      <c r="E279" s="4"/>
      <c r="F279" s="4"/>
      <c r="G279" s="4"/>
      <c r="H279" s="4"/>
    </row>
    <row r="280" spans="1:8" x14ac:dyDescent="0.2">
      <c r="D280" s="4" t="s">
        <v>8</v>
      </c>
      <c r="E280" s="4"/>
      <c r="F280" s="4"/>
      <c r="G280" s="4"/>
      <c r="H280" s="4"/>
    </row>
    <row r="281" spans="1:8" x14ac:dyDescent="0.2">
      <c r="D281" s="4" t="s">
        <v>9</v>
      </c>
      <c r="E281" s="4"/>
      <c r="F281" s="4"/>
      <c r="G281" s="4"/>
      <c r="H281" s="4"/>
    </row>
    <row r="282" spans="1:8" x14ac:dyDescent="0.2">
      <c r="D282" s="4"/>
      <c r="E282" s="4"/>
      <c r="F282" s="4"/>
      <c r="G282" s="4"/>
      <c r="H282" s="4"/>
    </row>
    <row r="283" spans="1:8" x14ac:dyDescent="0.2">
      <c r="D283" s="4"/>
      <c r="E283" s="4"/>
      <c r="F283" s="4"/>
      <c r="G283" s="4"/>
      <c r="H283" s="4"/>
    </row>
    <row r="284" spans="1:8" x14ac:dyDescent="0.2">
      <c r="D284" s="4" t="s">
        <v>20</v>
      </c>
      <c r="E284" s="4"/>
      <c r="F284" s="4"/>
      <c r="G284" s="26" t="s">
        <v>21</v>
      </c>
      <c r="H284" s="4" t="s">
        <v>10</v>
      </c>
    </row>
    <row r="285" spans="1:8" x14ac:dyDescent="0.2">
      <c r="D285" s="11" t="s">
        <v>11</v>
      </c>
      <c r="E285" s="4"/>
      <c r="F285" s="4"/>
      <c r="G285" s="11" t="s">
        <v>12</v>
      </c>
      <c r="H285" s="4"/>
    </row>
    <row r="286" spans="1:8" x14ac:dyDescent="0.2">
      <c r="D286" s="27" t="s">
        <v>22</v>
      </c>
      <c r="E286" s="27"/>
      <c r="F286" s="27"/>
      <c r="G286" s="28" t="s">
        <v>22</v>
      </c>
      <c r="H286" s="4"/>
    </row>
  </sheetData>
  <sheetProtection formatCells="0" formatColumns="0" formatRows="0" insertColumns="0" insertRows="0" insertHyperlinks="0" deleteColumns="0" deleteRows="0" sort="0" autoFilter="0" pivotTables="0"/>
  <mergeCells count="2">
    <mergeCell ref="D1:H1"/>
    <mergeCell ref="D2:H2"/>
  </mergeCells>
  <conditionalFormatting sqref="G276">
    <cfRule type="expression" dxfId="1" priority="1" stopIfTrue="1">
      <formula>G276&lt;0</formula>
    </cfRule>
  </conditionalFormatting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topLeftCell="D1" workbookViewId="0">
      <selection activeCell="E10" sqref="E10"/>
    </sheetView>
  </sheetViews>
  <sheetFormatPr defaultRowHeight="15" x14ac:dyDescent="0.25"/>
  <cols>
    <col min="1" max="1" width="10.140625" style="1" bestFit="1" customWidth="1"/>
    <col min="2" max="2" width="9.140625" style="1"/>
    <col min="3" max="3" width="10.140625" style="1" bestFit="1" customWidth="1"/>
    <col min="4" max="4" width="35.28515625" style="1" customWidth="1"/>
    <col min="5" max="7" width="23" style="1" customWidth="1"/>
    <col min="8" max="8" width="45.7109375" style="1" customWidth="1"/>
  </cols>
  <sheetData>
    <row r="1" spans="1:8" x14ac:dyDescent="0.25">
      <c r="D1" s="44" t="s">
        <v>247</v>
      </c>
      <c r="E1" s="44"/>
      <c r="F1" s="44"/>
      <c r="G1" s="44"/>
      <c r="H1" s="44"/>
    </row>
    <row r="2" spans="1:8" x14ac:dyDescent="0.25">
      <c r="D2" s="44" t="s">
        <v>19</v>
      </c>
      <c r="E2" s="44"/>
      <c r="F2" s="44"/>
      <c r="G2" s="44"/>
      <c r="H2" s="44"/>
    </row>
    <row r="3" spans="1:8" x14ac:dyDescent="0.25">
      <c r="D3" s="2"/>
    </row>
    <row r="4" spans="1:8" x14ac:dyDescent="0.25">
      <c r="D4" s="3" t="s">
        <v>25</v>
      </c>
    </row>
    <row r="6" spans="1:8" x14ac:dyDescent="0.25">
      <c r="D6" s="1" t="s">
        <v>13</v>
      </c>
      <c r="E6" s="4"/>
    </row>
    <row r="7" spans="1:8" x14ac:dyDescent="0.25">
      <c r="D7" s="1" t="s">
        <v>0</v>
      </c>
      <c r="E7" s="4"/>
    </row>
    <row r="8" spans="1:8" x14ac:dyDescent="0.25">
      <c r="D8" s="1" t="s">
        <v>16</v>
      </c>
      <c r="E8" s="4"/>
    </row>
    <row r="9" spans="1:8" x14ac:dyDescent="0.25">
      <c r="D9" s="1" t="s">
        <v>1</v>
      </c>
      <c r="E9" s="42"/>
    </row>
    <row r="10" spans="1:8" x14ac:dyDescent="0.25">
      <c r="D10" s="1" t="s">
        <v>2</v>
      </c>
      <c r="E10" s="43"/>
    </row>
    <row r="12" spans="1:8" ht="39" thickBot="1" x14ac:dyDescent="0.3">
      <c r="D12" s="21" t="s">
        <v>3</v>
      </c>
      <c r="E12" s="22" t="s">
        <v>15</v>
      </c>
      <c r="F12" s="22" t="s">
        <v>4</v>
      </c>
      <c r="G12" s="22" t="s">
        <v>5</v>
      </c>
      <c r="H12" s="22" t="s">
        <v>6</v>
      </c>
    </row>
    <row r="13" spans="1:8" x14ac:dyDescent="0.25">
      <c r="D13" s="5"/>
      <c r="E13" s="12"/>
      <c r="F13" s="13"/>
      <c r="G13" s="13"/>
      <c r="H13" s="6"/>
    </row>
    <row r="14" spans="1:8" x14ac:dyDescent="0.25">
      <c r="A14" s="30"/>
      <c r="B14" s="4"/>
      <c r="C14" s="4"/>
      <c r="D14" s="32"/>
      <c r="E14" s="17"/>
      <c r="F14" s="17"/>
      <c r="G14" s="18"/>
      <c r="H14" s="19"/>
    </row>
    <row r="15" spans="1:8" x14ac:dyDescent="0.25">
      <c r="A15" s="30"/>
      <c r="B15" s="4"/>
      <c r="C15" s="30"/>
      <c r="D15" s="7"/>
      <c r="E15" s="18"/>
      <c r="F15" s="14"/>
      <c r="G15" s="18"/>
      <c r="H15" s="29"/>
    </row>
    <row r="16" spans="1:8" x14ac:dyDescent="0.25">
      <c r="A16" s="30"/>
      <c r="B16" s="4"/>
      <c r="C16" s="30"/>
      <c r="D16" s="7"/>
      <c r="E16" s="18"/>
      <c r="F16" s="14"/>
      <c r="G16" s="18"/>
      <c r="H16" s="29"/>
    </row>
    <row r="17" spans="1:8" x14ac:dyDescent="0.25">
      <c r="A17" s="30"/>
      <c r="B17" s="4"/>
      <c r="C17" s="30"/>
      <c r="D17" s="7"/>
      <c r="E17" s="18"/>
      <c r="F17" s="14"/>
      <c r="G17" s="18"/>
      <c r="H17" s="29"/>
    </row>
    <row r="18" spans="1:8" x14ac:dyDescent="0.25">
      <c r="A18" s="30"/>
      <c r="B18" s="4"/>
      <c r="C18" s="30"/>
      <c r="D18" s="7"/>
      <c r="E18" s="18"/>
      <c r="F18" s="14"/>
      <c r="G18" s="18"/>
      <c r="H18" s="29"/>
    </row>
    <row r="19" spans="1:8" x14ac:dyDescent="0.25">
      <c r="A19" s="30"/>
      <c r="B19" s="4"/>
      <c r="C19" s="30"/>
      <c r="D19" s="7"/>
      <c r="E19" s="18"/>
      <c r="F19" s="14"/>
      <c r="G19" s="18"/>
      <c r="H19" s="29"/>
    </row>
    <row r="20" spans="1:8" x14ac:dyDescent="0.25">
      <c r="D20" s="9"/>
      <c r="E20" s="15"/>
      <c r="F20" s="13"/>
      <c r="G20" s="16"/>
      <c r="H20" s="6"/>
    </row>
    <row r="21" spans="1:8" x14ac:dyDescent="0.25">
      <c r="A21" s="4"/>
      <c r="B21" s="4"/>
      <c r="C21" s="4"/>
      <c r="D21" s="32"/>
      <c r="E21" s="18"/>
      <c r="F21" s="18"/>
      <c r="G21" s="18"/>
      <c r="H21" s="20"/>
    </row>
    <row r="22" spans="1:8" x14ac:dyDescent="0.25">
      <c r="A22" s="30"/>
      <c r="B22" s="4"/>
      <c r="C22" s="30"/>
      <c r="D22" s="7"/>
      <c r="E22" s="18"/>
      <c r="F22" s="14"/>
      <c r="G22" s="18"/>
      <c r="H22" s="29"/>
    </row>
    <row r="23" spans="1:8" x14ac:dyDescent="0.25">
      <c r="A23" s="30"/>
      <c r="B23" s="4"/>
      <c r="C23" s="30"/>
      <c r="D23" s="7"/>
      <c r="E23" s="18"/>
      <c r="F23" s="14"/>
      <c r="G23" s="18"/>
      <c r="H23" s="29"/>
    </row>
    <row r="24" spans="1:8" x14ac:dyDescent="0.25">
      <c r="A24" s="30"/>
      <c r="B24" s="4"/>
      <c r="C24" s="30"/>
      <c r="D24" s="7"/>
      <c r="E24" s="18"/>
      <c r="F24" s="14"/>
      <c r="G24" s="18"/>
      <c r="H24" s="29"/>
    </row>
    <row r="25" spans="1:8" x14ac:dyDescent="0.25">
      <c r="A25" s="30"/>
      <c r="B25" s="4"/>
      <c r="C25" s="30"/>
      <c r="D25" s="7"/>
      <c r="E25" s="18"/>
      <c r="F25" s="14"/>
      <c r="G25" s="18"/>
      <c r="H25" s="29"/>
    </row>
    <row r="26" spans="1:8" x14ac:dyDescent="0.25">
      <c r="A26" s="30"/>
      <c r="B26" s="4"/>
      <c r="C26" s="30"/>
      <c r="D26" s="7"/>
      <c r="E26" s="18"/>
      <c r="F26" s="14"/>
      <c r="G26" s="18"/>
      <c r="H26" s="29"/>
    </row>
    <row r="27" spans="1:8" x14ac:dyDescent="0.25">
      <c r="D27" s="9"/>
      <c r="E27" s="15"/>
      <c r="F27" s="13"/>
      <c r="G27" s="16"/>
      <c r="H27" s="6"/>
    </row>
    <row r="28" spans="1:8" x14ac:dyDescent="0.25">
      <c r="A28" s="4"/>
      <c r="B28" s="4"/>
      <c r="C28" s="4"/>
      <c r="D28" s="32"/>
      <c r="E28" s="18"/>
      <c r="F28" s="18"/>
      <c r="G28" s="18"/>
      <c r="H28" s="20"/>
    </row>
    <row r="29" spans="1:8" x14ac:dyDescent="0.25">
      <c r="A29" s="30"/>
      <c r="B29" s="4"/>
      <c r="C29" s="30"/>
      <c r="D29" s="31"/>
      <c r="E29" s="18"/>
      <c r="F29" s="14"/>
      <c r="G29" s="18"/>
      <c r="H29" s="29"/>
    </row>
    <row r="30" spans="1:8" x14ac:dyDescent="0.25">
      <c r="A30" s="30"/>
      <c r="B30" s="4"/>
      <c r="C30" s="30"/>
      <c r="D30" s="7"/>
      <c r="E30" s="18"/>
      <c r="F30" s="14"/>
      <c r="G30" s="18"/>
      <c r="H30" s="29"/>
    </row>
    <row r="31" spans="1:8" x14ac:dyDescent="0.25">
      <c r="A31" s="30"/>
      <c r="B31" s="4"/>
      <c r="C31" s="4"/>
      <c r="D31" s="31"/>
      <c r="E31" s="18"/>
      <c r="F31" s="14"/>
      <c r="G31" s="18"/>
      <c r="H31" s="29"/>
    </row>
    <row r="32" spans="1:8" x14ac:dyDescent="0.25">
      <c r="A32" s="30"/>
      <c r="B32" s="4"/>
      <c r="C32" s="30"/>
      <c r="D32" s="7"/>
      <c r="E32" s="18"/>
      <c r="F32" s="14"/>
      <c r="G32" s="18"/>
      <c r="H32" s="29"/>
    </row>
    <row r="33" spans="1:8" x14ac:dyDescent="0.25">
      <c r="A33" s="30"/>
      <c r="B33" s="4"/>
      <c r="C33" s="30"/>
      <c r="D33" s="7"/>
      <c r="E33" s="18"/>
      <c r="F33" s="14"/>
      <c r="G33" s="18"/>
      <c r="H33" s="29"/>
    </row>
    <row r="34" spans="1:8" x14ac:dyDescent="0.25">
      <c r="A34" s="4"/>
      <c r="B34" s="4"/>
      <c r="C34" s="4"/>
      <c r="D34" s="9"/>
      <c r="E34" s="15"/>
      <c r="F34" s="13"/>
      <c r="G34" s="16"/>
      <c r="H34" s="6"/>
    </row>
    <row r="35" spans="1:8" x14ac:dyDescent="0.25">
      <c r="A35" s="4"/>
      <c r="B35" s="4"/>
      <c r="C35" s="4"/>
      <c r="D35" s="32"/>
      <c r="E35" s="18"/>
      <c r="F35" s="18"/>
      <c r="G35" s="18"/>
      <c r="H35" s="20"/>
    </row>
    <row r="36" spans="1:8" x14ac:dyDescent="0.25">
      <c r="A36" s="30"/>
      <c r="B36" s="4"/>
      <c r="C36" s="30"/>
      <c r="D36" s="7"/>
      <c r="E36" s="18"/>
      <c r="F36" s="14"/>
      <c r="G36" s="18"/>
      <c r="H36" s="29"/>
    </row>
    <row r="37" spans="1:8" x14ac:dyDescent="0.25">
      <c r="A37" s="30"/>
      <c r="B37" s="4"/>
      <c r="C37" s="30"/>
      <c r="D37" s="7"/>
      <c r="E37" s="18"/>
      <c r="F37" s="14"/>
      <c r="G37" s="18"/>
      <c r="H37" s="29"/>
    </row>
    <row r="38" spans="1:8" x14ac:dyDescent="0.25">
      <c r="A38" s="30"/>
      <c r="B38" s="4"/>
      <c r="C38" s="30"/>
      <c r="D38" s="7"/>
      <c r="E38" s="18"/>
      <c r="F38" s="14"/>
      <c r="G38" s="18"/>
      <c r="H38" s="29"/>
    </row>
    <row r="39" spans="1:8" x14ac:dyDescent="0.25">
      <c r="A39" s="30"/>
      <c r="B39" s="4"/>
      <c r="C39" s="30"/>
      <c r="D39" s="7"/>
      <c r="E39" s="18"/>
      <c r="F39" s="14"/>
      <c r="G39" s="18"/>
      <c r="H39" s="29"/>
    </row>
    <row r="40" spans="1:8" x14ac:dyDescent="0.25">
      <c r="A40" s="30"/>
      <c r="B40" s="4"/>
      <c r="C40" s="30"/>
      <c r="D40" s="7"/>
      <c r="E40" s="18"/>
      <c r="F40" s="14"/>
      <c r="G40" s="18"/>
      <c r="H40" s="29"/>
    </row>
    <row r="41" spans="1:8" x14ac:dyDescent="0.25">
      <c r="A41" s="4"/>
      <c r="B41" s="4"/>
      <c r="C41" s="4"/>
      <c r="D41" s="9"/>
      <c r="E41" s="15"/>
      <c r="F41" s="13"/>
      <c r="G41" s="16"/>
      <c r="H41" s="6"/>
    </row>
    <row r="42" spans="1:8" x14ac:dyDescent="0.25">
      <c r="A42" s="4"/>
      <c r="B42" s="4"/>
      <c r="C42" s="4"/>
      <c r="D42" s="32"/>
      <c r="E42" s="18"/>
      <c r="F42" s="18"/>
      <c r="G42" s="18"/>
      <c r="H42" s="20"/>
    </row>
    <row r="43" spans="1:8" x14ac:dyDescent="0.25">
      <c r="A43" s="30"/>
      <c r="B43" s="4"/>
      <c r="C43" s="30"/>
      <c r="D43" s="7"/>
      <c r="E43" s="18"/>
      <c r="F43" s="14"/>
      <c r="G43" s="18"/>
      <c r="H43" s="29"/>
    </row>
    <row r="44" spans="1:8" x14ac:dyDescent="0.25">
      <c r="A44" s="30"/>
      <c r="B44" s="4"/>
      <c r="C44" s="30"/>
      <c r="D44" s="31"/>
      <c r="E44" s="18"/>
      <c r="F44" s="14"/>
      <c r="G44" s="18"/>
      <c r="H44" s="29"/>
    </row>
    <row r="45" spans="1:8" x14ac:dyDescent="0.25">
      <c r="A45" s="30"/>
      <c r="B45" s="4"/>
      <c r="C45" s="30"/>
      <c r="D45" s="7"/>
      <c r="E45" s="18"/>
      <c r="F45" s="14"/>
      <c r="G45" s="18"/>
      <c r="H45" s="29"/>
    </row>
    <row r="46" spans="1:8" x14ac:dyDescent="0.25">
      <c r="A46" s="30"/>
      <c r="B46" s="4"/>
      <c r="C46" s="30"/>
      <c r="D46" s="31"/>
      <c r="E46" s="18"/>
      <c r="F46" s="14"/>
      <c r="G46" s="18"/>
      <c r="H46" s="29"/>
    </row>
    <row r="47" spans="1:8" x14ac:dyDescent="0.25">
      <c r="A47" s="30"/>
      <c r="B47" s="4"/>
      <c r="C47" s="30"/>
      <c r="D47" s="31"/>
      <c r="E47" s="18"/>
      <c r="F47" s="14"/>
      <c r="G47" s="18"/>
      <c r="H47" s="29"/>
    </row>
    <row r="48" spans="1:8" x14ac:dyDescent="0.25">
      <c r="A48" s="4"/>
      <c r="B48" s="4"/>
      <c r="C48" s="4"/>
      <c r="D48" s="9"/>
      <c r="E48" s="15"/>
      <c r="F48" s="13"/>
      <c r="G48" s="16"/>
      <c r="H48" s="6"/>
    </row>
    <row r="49" spans="1:8" x14ac:dyDescent="0.25">
      <c r="A49" s="4"/>
      <c r="B49" s="4"/>
      <c r="C49" s="4"/>
      <c r="D49" s="32"/>
      <c r="E49" s="18"/>
      <c r="F49" s="18"/>
      <c r="G49" s="18"/>
      <c r="H49" s="20"/>
    </row>
    <row r="50" spans="1:8" x14ac:dyDescent="0.25">
      <c r="A50" s="30"/>
      <c r="B50" s="4"/>
      <c r="C50" s="30"/>
      <c r="D50" s="7"/>
      <c r="E50" s="18"/>
      <c r="F50" s="14"/>
      <c r="G50" s="18"/>
      <c r="H50" s="29"/>
    </row>
    <row r="51" spans="1:8" x14ac:dyDescent="0.25">
      <c r="A51" s="30"/>
      <c r="B51" s="4"/>
      <c r="C51" s="30"/>
      <c r="D51" s="7"/>
      <c r="E51" s="18"/>
      <c r="F51" s="14"/>
      <c r="G51" s="18"/>
      <c r="H51" s="29"/>
    </row>
    <row r="52" spans="1:8" x14ac:dyDescent="0.25">
      <c r="A52" s="30"/>
      <c r="B52" s="4"/>
      <c r="C52" s="30"/>
      <c r="D52" s="33"/>
      <c r="E52" s="18"/>
      <c r="F52" s="14"/>
      <c r="G52" s="18"/>
      <c r="H52" s="29"/>
    </row>
    <row r="53" spans="1:8" x14ac:dyDescent="0.25">
      <c r="A53" s="30"/>
      <c r="B53" s="4"/>
      <c r="C53" s="30"/>
      <c r="D53" s="31"/>
      <c r="E53" s="18"/>
      <c r="F53" s="14"/>
      <c r="G53" s="18"/>
      <c r="H53" s="29"/>
    </row>
    <row r="54" spans="1:8" x14ac:dyDescent="0.25">
      <c r="A54" s="4"/>
      <c r="B54" s="4"/>
      <c r="C54" s="4"/>
      <c r="D54" s="9"/>
      <c r="E54" s="15"/>
      <c r="F54" s="13"/>
      <c r="G54" s="16"/>
      <c r="H54" s="6"/>
    </row>
    <row r="55" spans="1:8" x14ac:dyDescent="0.25">
      <c r="A55" s="4"/>
      <c r="B55" s="4"/>
      <c r="C55" s="4"/>
      <c r="D55" s="7"/>
      <c r="E55" s="18"/>
      <c r="F55" s="18"/>
      <c r="G55" s="18"/>
      <c r="H55" s="20"/>
    </row>
    <row r="56" spans="1:8" x14ac:dyDescent="0.25">
      <c r="A56" s="30"/>
      <c r="B56" s="4"/>
      <c r="C56" s="4"/>
      <c r="D56" s="7"/>
      <c r="E56" s="18"/>
      <c r="F56" s="14"/>
      <c r="G56" s="18"/>
      <c r="H56" s="29"/>
    </row>
    <row r="57" spans="1:8" x14ac:dyDescent="0.25">
      <c r="A57" s="4"/>
      <c r="B57" s="4"/>
      <c r="C57" s="4"/>
      <c r="D57" s="7"/>
      <c r="E57" s="18"/>
      <c r="F57" s="14"/>
      <c r="G57" s="18"/>
      <c r="H57" s="29"/>
    </row>
    <row r="58" spans="1:8" x14ac:dyDescent="0.25">
      <c r="A58" s="30"/>
      <c r="B58" s="4"/>
      <c r="C58" s="30"/>
      <c r="D58" s="7"/>
      <c r="E58" s="18"/>
      <c r="F58" s="14"/>
      <c r="G58" s="18"/>
      <c r="H58" s="29"/>
    </row>
    <row r="59" spans="1:8" x14ac:dyDescent="0.25">
      <c r="A59" s="30"/>
      <c r="B59" s="4"/>
      <c r="C59" s="30"/>
      <c r="D59" s="7"/>
      <c r="E59" s="18"/>
      <c r="F59" s="14"/>
      <c r="G59" s="18"/>
      <c r="H59" s="29"/>
    </row>
    <row r="60" spans="1:8" x14ac:dyDescent="0.25">
      <c r="A60" s="30"/>
      <c r="B60" s="4"/>
      <c r="C60" s="30"/>
      <c r="D60" s="7"/>
      <c r="E60" s="18"/>
      <c r="F60" s="14"/>
      <c r="G60" s="18"/>
      <c r="H60" s="29"/>
    </row>
    <row r="61" spans="1:8" x14ac:dyDescent="0.25">
      <c r="D61" s="23" t="s">
        <v>17</v>
      </c>
      <c r="E61" s="24"/>
      <c r="F61" s="24"/>
      <c r="G61" s="24"/>
      <c r="H61" s="25"/>
    </row>
    <row r="62" spans="1:8" x14ac:dyDescent="0.25">
      <c r="D62" s="10"/>
      <c r="E62" s="10"/>
      <c r="F62" s="10"/>
      <c r="G62" s="10"/>
      <c r="H62" s="10"/>
    </row>
    <row r="63" spans="1:8" x14ac:dyDescent="0.25">
      <c r="D63" s="4" t="s">
        <v>7</v>
      </c>
      <c r="E63" s="4"/>
      <c r="F63" s="4"/>
      <c r="G63" s="4"/>
      <c r="H63" s="4"/>
    </row>
    <row r="64" spans="1:8" x14ac:dyDescent="0.25">
      <c r="D64" s="4"/>
      <c r="E64" s="4"/>
      <c r="F64" s="4"/>
      <c r="G64" s="4"/>
      <c r="H64" s="4"/>
    </row>
    <row r="65" spans="4:8" x14ac:dyDescent="0.25">
      <c r="D65" s="4" t="s">
        <v>8</v>
      </c>
      <c r="E65" s="30"/>
      <c r="F65" s="4"/>
      <c r="G65" s="4"/>
      <c r="H65" s="4"/>
    </row>
    <row r="66" spans="4:8" x14ac:dyDescent="0.25">
      <c r="D66" s="4" t="s">
        <v>9</v>
      </c>
      <c r="E66" s="4"/>
      <c r="F66" s="4"/>
      <c r="G66" s="4"/>
      <c r="H66" s="4"/>
    </row>
    <row r="67" spans="4:8" x14ac:dyDescent="0.25">
      <c r="D67" s="4"/>
      <c r="E67" s="4"/>
      <c r="F67" s="4"/>
      <c r="G67" s="4"/>
      <c r="H67" s="4"/>
    </row>
    <row r="68" spans="4:8" x14ac:dyDescent="0.25">
      <c r="D68" s="4"/>
      <c r="E68" s="4"/>
      <c r="F68" s="4"/>
      <c r="G68" s="4"/>
      <c r="H68" s="4"/>
    </row>
    <row r="69" spans="4:8" x14ac:dyDescent="0.25">
      <c r="D69" s="4" t="s">
        <v>20</v>
      </c>
      <c r="E69" s="4"/>
      <c r="F69" s="4"/>
      <c r="G69" s="26" t="s">
        <v>21</v>
      </c>
      <c r="H69" s="4" t="s">
        <v>10</v>
      </c>
    </row>
    <row r="70" spans="4:8" x14ac:dyDescent="0.25">
      <c r="D70" s="11" t="s">
        <v>11</v>
      </c>
      <c r="E70" s="4"/>
      <c r="F70" s="4"/>
      <c r="G70" s="11" t="s">
        <v>12</v>
      </c>
      <c r="H70" s="4"/>
    </row>
    <row r="71" spans="4:8" x14ac:dyDescent="0.25">
      <c r="D71" s="27" t="s">
        <v>22</v>
      </c>
      <c r="E71" s="27"/>
      <c r="F71" s="27"/>
      <c r="G71" s="28" t="s">
        <v>22</v>
      </c>
      <c r="H71" s="4"/>
    </row>
  </sheetData>
  <sortState ref="A203:H233">
    <sortCondition ref="A203"/>
  </sortState>
  <mergeCells count="2">
    <mergeCell ref="D1:H1"/>
    <mergeCell ref="D2:H2"/>
  </mergeCells>
  <conditionalFormatting sqref="G61">
    <cfRule type="expression" dxfId="0" priority="1" stopIfTrue="1">
      <formula>G61&lt;0</formula>
    </cfRule>
  </conditionalFormatting>
  <pageMargins left="0.7" right="0.7" top="0.75" bottom="0.75" header="0.3" footer="0.3"/>
  <pageSetup paperSize="9" orientation="portrait" verticalDpi="0" copies="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_x00e4_rkmed xmlns="d0759c17-f71d-426f-a000-2a7c696f56e3" xsi:nil="true"/>
    <Osakond xmlns="d0759c17-f71d-426f-a000-2a7c696f56e3" xsi:nil="true"/>
    <Sihtr_x00fc_hmad xmlns="d0759c17-f71d-426f-a000-2a7c696f56e3" xsi:nil="true"/>
    <N_x00e4_ita_x0020_lehel xmlns="d0759c17-f71d-426f-a000-2a7c696f56e3"/>
    <Liik xmlns="d0759c17-f71d-426f-a000-2a7c696f56e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ECA4E54881843BD631B5779FA2E84" ma:contentTypeVersion="8" ma:contentTypeDescription="Loo uus dokument" ma:contentTypeScope="" ma:versionID="43752d2f4b4315f73092d0e4a1562151">
  <xsd:schema xmlns:xsd="http://www.w3.org/2001/XMLSchema" xmlns:xs="http://www.w3.org/2001/XMLSchema" xmlns:p="http://schemas.microsoft.com/office/2006/metadata/properties" xmlns:ns2="d0759c17-f71d-426f-a000-2a7c696f56e3" targetNamespace="http://schemas.microsoft.com/office/2006/metadata/properties" ma:root="true" ma:fieldsID="fc7fbefbd0c6e2971e0118113dafa832" ns2:_="">
    <xsd:import namespace="d0759c17-f71d-426f-a000-2a7c696f56e3"/>
    <xsd:element name="properties">
      <xsd:complexType>
        <xsd:sequence>
          <xsd:element name="documentManagement">
            <xsd:complexType>
              <xsd:all>
                <xsd:element ref="ns2:Osakond" minOccurs="0"/>
                <xsd:element ref="ns2:Liik" minOccurs="0"/>
                <xsd:element ref="ns2:M_x00e4_rkmed" minOccurs="0"/>
                <xsd:element ref="ns2:N_x00e4_ita_x0020_lehel" minOccurs="0"/>
                <xsd:element ref="ns2:Sihtr_x00fc_hm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759c17-f71d-426f-a000-2a7c696f56e3" elementFormDefault="qualified">
    <xsd:import namespace="http://schemas.microsoft.com/office/2006/documentManagement/types"/>
    <xsd:import namespace="http://schemas.microsoft.com/office/infopath/2007/PartnerControls"/>
    <xsd:element name="Osakond" ma:index="8" nillable="true" ma:displayName="Osakond" ma:default="" ma:format="Dropdown" ma:internalName="Osakond">
      <xsd:simpleType>
        <xsd:restriction base="dms:Choice">
          <xsd:enumeration value="Avalike- ja välissuhete osakond"/>
          <xsd:enumeration value="Infotehnoloogia, andmekogude ja sideosakond"/>
          <xsd:enumeration value="Kohaliku omavalitsuse ja regionaalhalduse osakond"/>
          <xsd:enumeration value="Korrakaitse- ja kriminaalpoliitika osakond"/>
          <xsd:enumeration value="Migratsiooni- ja piirivalvepoliitika osakond"/>
          <xsd:enumeration value="Personaliosakond"/>
          <xsd:enumeration value="Planeeringute osakond"/>
          <xsd:enumeration value="Pääste- ja kriisireguleerimispoliitika osakond"/>
          <xsd:enumeration value="Rahandusosakond"/>
          <xsd:enumeration value="Rahvastiku toimingute osakond"/>
          <xsd:enumeration value="Regionaalarengu osakond"/>
          <xsd:enumeration value="Siseauditi osakond"/>
          <xsd:enumeration value="Usuasjade osakond"/>
          <xsd:enumeration value="Välisvahendite osakond"/>
          <xsd:enumeration value="Õigus- ja haldusosakond"/>
          <xsd:enumeration value="Üldosakond"/>
        </xsd:restriction>
      </xsd:simpleType>
    </xsd:element>
    <xsd:element name="Liik" ma:index="9" nillable="true" ma:displayName="Liik" ma:internalName="Liik">
      <xsd:simpleType>
        <xsd:restriction base="dms:Text">
          <xsd:maxLength value="255"/>
        </xsd:restriction>
      </xsd:simpleType>
    </xsd:element>
    <xsd:element name="M_x00e4_rkmed" ma:index="10" nillable="true" ma:displayName="Märkmed" ma:internalName="M_x00e4_rkmed">
      <xsd:simpleType>
        <xsd:restriction base="dms:Note">
          <xsd:maxLength value="255"/>
        </xsd:restriction>
      </xsd:simpleType>
    </xsd:element>
    <xsd:element name="N_x00e4_ita_x0020_lehel" ma:index="11" nillable="true" ma:displayName="Näita lehel" ma:default="" ma:internalName="N_x00e4_ita_x0020_lehel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metite ühendamine"/>
                    <xsd:enumeration value="Töökeskkonnanõukogu"/>
                    <xsd:enumeration value="Personaliteated"/>
                    <xsd:enumeration value="Välissuhted"/>
                    <xsd:enumeration value="Eelarved"/>
                    <xsd:enumeration value="DHSjuhised"/>
                    <xsd:enumeration value="Rahvusvahelised tööpakkumised"/>
                  </xsd:restriction>
                </xsd:simpleType>
              </xsd:element>
            </xsd:sequence>
          </xsd:extension>
        </xsd:complexContent>
      </xsd:complexType>
    </xsd:element>
    <xsd:element name="Sihtr_x00fc_hmad" ma:index="12" nillable="true" ma:displayName="Sihtrühmad" ma:internalName="Sihtr_x00fc_hmad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6C4C5C-34F3-4248-90CB-5DA611BDB57B}">
  <ds:schemaRefs>
    <ds:schemaRef ds:uri="http://purl.org/dc/elements/1.1/"/>
    <ds:schemaRef ds:uri="http://purl.org/dc/terms/"/>
    <ds:schemaRef ds:uri="http://www.w3.org/XML/1998/namespace"/>
    <ds:schemaRef ds:uri="http://purl.org/dc/dcmitype/"/>
    <ds:schemaRef ds:uri="d0759c17-f71d-426f-a000-2a7c696f56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3B2E47B-0CB3-4B37-BA82-18F4E500A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759c17-f71d-426f-a000-2a7c696f56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EEA6AA-3F40-40A6-A44E-B0DBE0876DB4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89D98FF7-CA20-4BB4-8E2D-2B39776DA7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l1</vt:lpstr>
      <vt:lpstr>finantsaruande vorm</vt:lpstr>
      <vt:lpstr>'l1'!Prindiala</vt:lpstr>
    </vt:vector>
  </TitlesOfParts>
  <Company>Siseministeerium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Emil Gens</cp:lastModifiedBy>
  <dcterms:created xsi:type="dcterms:W3CDTF">2013-01-31T14:32:04Z</dcterms:created>
  <dcterms:modified xsi:type="dcterms:W3CDTF">2017-12-11T14:20:54Z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